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francois.nicolleau\Desktop\DOSSIER P3A\def\"/>
    </mc:Choice>
  </mc:AlternateContent>
  <bookViews>
    <workbookView xWindow="0" yWindow="0" windowWidth="21570" windowHeight="8160" tabRatio="925"/>
  </bookViews>
  <sheets>
    <sheet name="0.Complétude dossier" sheetId="11" r:id="rId1"/>
    <sheet name="1.Annexe financière" sheetId="21" r:id="rId2"/>
    <sheet name="2. Prévisions d'activités" sheetId="22" r:id="rId3"/>
    <sheet name="3.Plan d'affaires" sheetId="23" r:id="rId4"/>
    <sheet name="4.Trésorerie" sheetId="24" r:id="rId5"/>
    <sheet name="5. Plan de financement" sheetId="29" r:id="rId6"/>
    <sheet name="6. Impacts &amp; Indicateurs" sheetId="26" r:id="rId7"/>
    <sheet name="7. Vérif taille entreprise" sheetId="25" r:id="rId8"/>
    <sheet name="8.Vérif situation financère" sheetId="17" r:id="rId9"/>
    <sheet name="Listes" sheetId="27" r:id="rId10"/>
  </sheets>
  <externalReferences>
    <externalReference r:id="rId11"/>
    <externalReference r:id="rId12"/>
  </externalReferences>
  <definedNames>
    <definedName name="Accbfrannée1" localSheetId="8">#REF!</definedName>
    <definedName name="Accbfrannée1">#REF!</definedName>
    <definedName name="Accbfrannée2" localSheetId="8">#REF!</definedName>
    <definedName name="Accbfrannée2">#REF!</definedName>
    <definedName name="Accbfrannée3" localSheetId="8">#REF!</definedName>
    <definedName name="Accbfrannée3">#REF!</definedName>
    <definedName name="Accbfrannée4" localSheetId="8">#REF!</definedName>
    <definedName name="Accbfrannée4">#REF!</definedName>
    <definedName name="Accbfrannée5" localSheetId="8">#REF!</definedName>
    <definedName name="Accbfrannée5">#REF!</definedName>
    <definedName name="Achatconso0" localSheetId="8">#REF!</definedName>
    <definedName name="Achatconso0">#REF!</definedName>
    <definedName name="Achatconso01" localSheetId="8">#REF!</definedName>
    <definedName name="Achatconso01">#REF!</definedName>
    <definedName name="Achatconso02" localSheetId="8">#REF!</definedName>
    <definedName name="Achatconso02">#REF!</definedName>
    <definedName name="Achatconso1" localSheetId="8">#REF!</definedName>
    <definedName name="Achatconso1">#REF!</definedName>
    <definedName name="Achatconso2" localSheetId="8">#REF!</definedName>
    <definedName name="Achatconso2">#REF!</definedName>
    <definedName name="Achatconso3" localSheetId="8">#REF!</definedName>
    <definedName name="Achatconso3">#REF!</definedName>
    <definedName name="Achatconso4" localSheetId="8">#REF!</definedName>
    <definedName name="Achatconso4">#REF!</definedName>
    <definedName name="Achatconso5" localSheetId="8">#REF!</definedName>
    <definedName name="Achatconso5">#REF!</definedName>
    <definedName name="Achaterrainannée1" localSheetId="8">#REF!</definedName>
    <definedName name="Achaterrainannée1">#REF!</definedName>
    <definedName name="Achaterrainannée3" localSheetId="8">#REF!</definedName>
    <definedName name="Achaterrainannée3">#REF!</definedName>
    <definedName name="Achaterrainannée4" localSheetId="8">#REF!</definedName>
    <definedName name="Achaterrainannée4">#REF!</definedName>
    <definedName name="Achaterrainannée5" localSheetId="8">#REF!</definedName>
    <definedName name="Achaterrainannée5">#REF!</definedName>
    <definedName name="Achatterrainannée2" localSheetId="8">#REF!</definedName>
    <definedName name="Achatterrainannée2">#REF!</definedName>
    <definedName name="Acqbrevetannée1" localSheetId="8">#REF!</definedName>
    <definedName name="Acqbrevetannée1">#REF!</definedName>
    <definedName name="Acqbrevetannée2" localSheetId="8">#REF!</definedName>
    <definedName name="Acqbrevetannée2">#REF!</definedName>
    <definedName name="Acqbrevetannée3" localSheetId="8">#REF!</definedName>
    <definedName name="Acqbrevetannée3">#REF!</definedName>
    <definedName name="Acqbrevetannée4" localSheetId="8">#REF!</definedName>
    <definedName name="Acqbrevetannée4">#REF!</definedName>
    <definedName name="Acqbrevetannée5" localSheetId="8">#REF!</definedName>
    <definedName name="Acqbrevetannée5">#REF!</definedName>
    <definedName name="Acqmatannée1" localSheetId="8">#REF!</definedName>
    <definedName name="Acqmatannée1">#REF!</definedName>
    <definedName name="Acqmatannée2" localSheetId="8">#REF!</definedName>
    <definedName name="Acqmatannée2">#REF!</definedName>
    <definedName name="Acqmatannée3" localSheetId="8">#REF!</definedName>
    <definedName name="Acqmatannée3">#REF!</definedName>
    <definedName name="Acqmatannée4" localSheetId="8">#REF!</definedName>
    <definedName name="Acqmatannée4">#REF!</definedName>
    <definedName name="Acqmatannée5" localSheetId="8">#REF!</definedName>
    <definedName name="Acqmatannée5">#REF!</definedName>
    <definedName name="ACRONYME" localSheetId="5">#REF!</definedName>
    <definedName name="ACRONYME">#REF!</definedName>
    <definedName name="Actinstal1" localSheetId="8">#REF!</definedName>
    <definedName name="Actinstal1">#REF!</definedName>
    <definedName name="Actinstal2" localSheetId="8">#REF!</definedName>
    <definedName name="Actinstal2">#REF!</definedName>
    <definedName name="Actinstal3" localSheetId="8">#REF!</definedName>
    <definedName name="Actinstal3">#REF!</definedName>
    <definedName name="Actinstal4" localSheetId="8">#REF!</definedName>
    <definedName name="Actinstal4">#REF!</definedName>
    <definedName name="Actinstal5" localSheetId="8">#REF!</definedName>
    <definedName name="Actinstal5">#REF!</definedName>
    <definedName name="Actinstal6" localSheetId="8">#REF!</definedName>
    <definedName name="Actinstal6">#REF!</definedName>
    <definedName name="Actinstal7" localSheetId="8">#REF!</definedName>
    <definedName name="Actinstal7">#REF!</definedName>
    <definedName name="Agroalimentaire">"Case d'option 12"</definedName>
    <definedName name="Aidcoll1année1" localSheetId="8">#REF!</definedName>
    <definedName name="Aidcoll1année1">#REF!</definedName>
    <definedName name="Aidcoll1année2" localSheetId="8">#REF!</definedName>
    <definedName name="Aidcoll1année2">#REF!</definedName>
    <definedName name="Aidcoll1année3" localSheetId="8">#REF!</definedName>
    <definedName name="Aidcoll1année3">#REF!</definedName>
    <definedName name="Aidcoll1année4" localSheetId="8">#REF!</definedName>
    <definedName name="Aidcoll1année4">#REF!</definedName>
    <definedName name="Aidcoll1année5" localSheetId="8">#REF!</definedName>
    <definedName name="Aidcoll1année5">#REF!</definedName>
    <definedName name="Aidcoll2année1" localSheetId="8">#REF!</definedName>
    <definedName name="Aidcoll2année1">#REF!</definedName>
    <definedName name="Aidcoll2année2" localSheetId="8">#REF!</definedName>
    <definedName name="Aidcoll2année2">#REF!</definedName>
    <definedName name="Aidcoll2année3" localSheetId="8">#REF!</definedName>
    <definedName name="Aidcoll2année3">#REF!</definedName>
    <definedName name="Aidcoll2année4" localSheetId="8">#REF!</definedName>
    <definedName name="Aidcoll2année4">#REF!</definedName>
    <definedName name="Aidcoll2année5" localSheetId="8">#REF!</definedName>
    <definedName name="Aidcoll2année5">#REF!</definedName>
    <definedName name="Aidcoll3année1" localSheetId="8">#REF!</definedName>
    <definedName name="Aidcoll3année1">#REF!</definedName>
    <definedName name="Aidcoll3année2" localSheetId="8">#REF!</definedName>
    <definedName name="Aidcoll3année2">#REF!</definedName>
    <definedName name="Aidcoll3année3" localSheetId="8">#REF!</definedName>
    <definedName name="Aidcoll3année3">#REF!</definedName>
    <definedName name="Aidcoll3année4" localSheetId="8">#REF!</definedName>
    <definedName name="Aidcoll3année4">#REF!</definedName>
    <definedName name="Aidcoll3année5" localSheetId="8">#REF!</definedName>
    <definedName name="Aidcoll3année5">#REF!</definedName>
    <definedName name="aides" localSheetId="8">#REF!</definedName>
    <definedName name="aides">#REF!</definedName>
    <definedName name="ANNEE_J" localSheetId="5">#REF!</definedName>
    <definedName name="ANNEE_J">#REF!</definedName>
    <definedName name="ANNEE_J1" localSheetId="5">#REF!</definedName>
    <definedName name="ANNEE_J1">#REF!</definedName>
    <definedName name="ANNEE_J2" localSheetId="5">#REF!</definedName>
    <definedName name="ANNEE_J2">#REF!</definedName>
    <definedName name="ANNEE_J3" localSheetId="5">#REF!</definedName>
    <definedName name="ANNEE_J3">#REF!</definedName>
    <definedName name="ANNEE_N" localSheetId="5">#REF!</definedName>
    <definedName name="ANNEE_N">#REF!</definedName>
    <definedName name="ANNEE_N1" localSheetId="5">#REF!</definedName>
    <definedName name="ANNEE_N1">#REF!</definedName>
    <definedName name="ANNEE_N2" localSheetId="5">#REF!</definedName>
    <definedName name="ANNEE_N2">#REF!</definedName>
    <definedName name="ANNEE_N3" localSheetId="5">#REF!</definedName>
    <definedName name="ANNEE_N3">#REF!</definedName>
    <definedName name="ANNEE_N4" localSheetId="5">#REF!</definedName>
    <definedName name="ANNEE_N4">#REF!</definedName>
    <definedName name="Appfondpropreannée1" localSheetId="8">#REF!</definedName>
    <definedName name="Appfondpropreannée1">#REF!</definedName>
    <definedName name="Appfondpropreannée2" localSheetId="8">#REF!</definedName>
    <definedName name="Appfondpropreannée2">#REF!</definedName>
    <definedName name="Appfondpropreannée3" localSheetId="8">#REF!</definedName>
    <definedName name="Appfondpropreannée3">#REF!</definedName>
    <definedName name="Appfondpropreannée4" localSheetId="8">#REF!</definedName>
    <definedName name="Appfondpropreannée4">#REF!</definedName>
    <definedName name="Appfondpropreannée5" localSheetId="8">#REF!</definedName>
    <definedName name="Appfondpropreannée5">#REF!</definedName>
    <definedName name="Autraidetatannée1" localSheetId="8">#REF!</definedName>
    <definedName name="Autraidetatannée1">#REF!</definedName>
    <definedName name="Autraidetatannée2" localSheetId="8">#REF!</definedName>
    <definedName name="Autraidetatannée2">#REF!</definedName>
    <definedName name="Autraidetatannée3" localSheetId="8">#REF!</definedName>
    <definedName name="Autraidetatannée3">#REF!</definedName>
    <definedName name="Autraidetatannée4" localSheetId="8">#REF!</definedName>
    <definedName name="Autraidetatannée4">#REF!</definedName>
    <definedName name="Autraidetatannée5" localSheetId="8">#REF!</definedName>
    <definedName name="Autraidetatannée5">#REF!</definedName>
    <definedName name="Autraidpubannée1" localSheetId="8">#REF!</definedName>
    <definedName name="Autraidpubannée1">#REF!</definedName>
    <definedName name="Autraidpubannée2" localSheetId="8">#REF!</definedName>
    <definedName name="Autraidpubannée2">#REF!</definedName>
    <definedName name="Autraidpubannée3" localSheetId="8">#REF!</definedName>
    <definedName name="Autraidpubannée3">#REF!</definedName>
    <definedName name="Autraidpubannée4" localSheetId="8">#REF!</definedName>
    <definedName name="Autraidpubannée4">#REF!</definedName>
    <definedName name="Autraidpubannée5" localSheetId="8">#REF!</definedName>
    <definedName name="Autraidpubannée5">#REF!</definedName>
    <definedName name="Autreproduit0" localSheetId="8">#REF!</definedName>
    <definedName name="Autreproduit0">#REF!</definedName>
    <definedName name="Autreproduit01" localSheetId="8">#REF!</definedName>
    <definedName name="Autreproduit01">#REF!</definedName>
    <definedName name="Autreproduit02" localSheetId="8">#REF!</definedName>
    <definedName name="Autreproduit02">#REF!</definedName>
    <definedName name="Autreproduit1" localSheetId="8">#REF!</definedName>
    <definedName name="Autreproduit1">#REF!</definedName>
    <definedName name="Autreproduit2" localSheetId="8">#REF!</definedName>
    <definedName name="Autreproduit2">#REF!</definedName>
    <definedName name="Autreproduit3" localSheetId="8">#REF!</definedName>
    <definedName name="Autreproduit3">#REF!</definedName>
    <definedName name="Autreproduit4" localSheetId="8">#REF!</definedName>
    <definedName name="Autreproduit4">#REF!</definedName>
    <definedName name="Autreproduit5" localSheetId="8">#REF!</definedName>
    <definedName name="Autreproduit5">#REF!</definedName>
    <definedName name="Autresachats0" localSheetId="8">#REF!</definedName>
    <definedName name="Autresachats0">#REF!</definedName>
    <definedName name="Autresachats01" localSheetId="8">#REF!</definedName>
    <definedName name="Autresachats01">#REF!</definedName>
    <definedName name="Autresachats02" localSheetId="8">#REF!</definedName>
    <definedName name="Autresachats02">#REF!</definedName>
    <definedName name="Autresachats1" localSheetId="8">#REF!</definedName>
    <definedName name="Autresachats1">#REF!</definedName>
    <definedName name="Autresachats2" localSheetId="8">#REF!</definedName>
    <definedName name="Autresachats2">#REF!</definedName>
    <definedName name="Autresachats3" localSheetId="8">#REF!</definedName>
    <definedName name="Autresachats3">#REF!</definedName>
    <definedName name="Autresachats4" localSheetId="8">#REF!</definedName>
    <definedName name="Autresachats4">#REF!</definedName>
    <definedName name="Autresachats5" localSheetId="8">#REF!</definedName>
    <definedName name="Autresachats5">#REF!</definedName>
    <definedName name="Autrescharges0" localSheetId="8">#REF!</definedName>
    <definedName name="Autrescharges0">#REF!</definedName>
    <definedName name="Autrescharges01" localSheetId="8">#REF!</definedName>
    <definedName name="Autrescharges01">#REF!</definedName>
    <definedName name="Autrescharges02" localSheetId="8">#REF!</definedName>
    <definedName name="Autrescharges02">#REF!</definedName>
    <definedName name="Autrescharges1" localSheetId="8">#REF!</definedName>
    <definedName name="Autrescharges1">#REF!</definedName>
    <definedName name="Autrescharges2" localSheetId="8">#REF!</definedName>
    <definedName name="Autrescharges2">#REF!</definedName>
    <definedName name="Autrescharges3" localSheetId="8">#REF!</definedName>
    <definedName name="Autrescharges3">#REF!</definedName>
    <definedName name="Autrescharges4" localSheetId="8">#REF!</definedName>
    <definedName name="Autrescharges4">#REF!</definedName>
    <definedName name="Autrescharges5" localSheetId="8">#REF!</definedName>
    <definedName name="Autrescharges5">#REF!</definedName>
    <definedName name="AXES_AAP">Listes!$E$2:$E$9</definedName>
    <definedName name="aze" localSheetId="8">#REF!</definedName>
    <definedName name="aze">#REF!</definedName>
    <definedName name="Brevetannée1" localSheetId="8">#REF!</definedName>
    <definedName name="Brevetannée1">#REF!</definedName>
    <definedName name="Brevetannée2" localSheetId="8">#REF!</definedName>
    <definedName name="Brevetannée2">#REF!</definedName>
    <definedName name="Brevetannée3" localSheetId="8">#REF!</definedName>
    <definedName name="Brevetannée3">#REF!</definedName>
    <definedName name="Brevetannée4" localSheetId="8">#REF!</definedName>
    <definedName name="Brevetannée4">#REF!</definedName>
    <definedName name="Brevetannée5" localSheetId="8">#REF!</definedName>
    <definedName name="Brevetannée5">#REF!</definedName>
    <definedName name="Caannée1" localSheetId="8">#REF!</definedName>
    <definedName name="Caannée1">#REF!</definedName>
    <definedName name="Caannée2" localSheetId="8">#REF!</definedName>
    <definedName name="Caannée2">#REF!</definedName>
    <definedName name="Caannée3" localSheetId="8">#REF!</definedName>
    <definedName name="Caannée3">#REF!</definedName>
    <definedName name="Caannée4" localSheetId="8">#REF!</definedName>
    <definedName name="Caannée4">#REF!</definedName>
    <definedName name="Caannée5" localSheetId="8">#REF!</definedName>
    <definedName name="Caannée5">#REF!</definedName>
    <definedName name="Cafrance0" localSheetId="8">#REF!</definedName>
    <definedName name="Cafrance0">#REF!</definedName>
    <definedName name="Cafrance01" localSheetId="8">#REF!</definedName>
    <definedName name="Cafrance01">#REF!</definedName>
    <definedName name="Cafrance02" localSheetId="8">#REF!</definedName>
    <definedName name="Cafrance02">#REF!</definedName>
    <definedName name="Cafrance1" localSheetId="8">#REF!</definedName>
    <definedName name="Cafrance1">#REF!</definedName>
    <definedName name="Cafrance2" localSheetId="8">#REF!</definedName>
    <definedName name="Cafrance2">#REF!</definedName>
    <definedName name="Cafrance3" localSheetId="8">#REF!</definedName>
    <definedName name="Cafrance3">#REF!</definedName>
    <definedName name="Cafrance4" localSheetId="8">#REF!</definedName>
    <definedName name="Cafrance4">#REF!</definedName>
    <definedName name="Cafrance5" localSheetId="8">#REF!</definedName>
    <definedName name="Cafrance5">#REF!</definedName>
    <definedName name="Canet0" localSheetId="8">#REF!</definedName>
    <definedName name="Canet0">#REF!</definedName>
    <definedName name="Canet01" localSheetId="8">#REF!</definedName>
    <definedName name="Canet01">#REF!</definedName>
    <definedName name="Canet02" localSheetId="8">#REF!</definedName>
    <definedName name="Canet02">#REF!</definedName>
    <definedName name="Canet1" localSheetId="8">#REF!</definedName>
    <definedName name="Canet1">#REF!</definedName>
    <definedName name="Canet2" localSheetId="8">#REF!</definedName>
    <definedName name="Canet2">#REF!</definedName>
    <definedName name="Canet3" localSheetId="8">#REF!</definedName>
    <definedName name="Canet3">#REF!</definedName>
    <definedName name="Canet4" localSheetId="8">#REF!</definedName>
    <definedName name="Canet4">#REF!</definedName>
    <definedName name="Canet5" localSheetId="8">#REF!</definedName>
    <definedName name="Canet5">#REF!</definedName>
    <definedName name="Capautofinan0" localSheetId="8">#REF!</definedName>
    <definedName name="Capautofinan0">#REF!</definedName>
    <definedName name="Capautofinan01" localSheetId="8">#REF!</definedName>
    <definedName name="Capautofinan01">#REF!</definedName>
    <definedName name="Capautofinan02" localSheetId="8">#REF!</definedName>
    <definedName name="Capautofinan02">#REF!</definedName>
    <definedName name="Capautofinan1" localSheetId="8">#REF!</definedName>
    <definedName name="Capautofinan1">#REF!</definedName>
    <definedName name="Capautofinan2" localSheetId="8">#REF!</definedName>
    <definedName name="Capautofinan2">#REF!</definedName>
    <definedName name="Capautofinan3" localSheetId="8">#REF!</definedName>
    <definedName name="Capautofinan3">#REF!</definedName>
    <definedName name="Capautofinan4" localSheetId="8">#REF!</definedName>
    <definedName name="Capautofinan4">#REF!</definedName>
    <definedName name="Capautofinan5" localSheetId="8">#REF!</definedName>
    <definedName name="Capautofinan5">#REF!</definedName>
    <definedName name="Capautofinanannée1" localSheetId="8">#REF!</definedName>
    <definedName name="Capautofinanannée1">#REF!</definedName>
    <definedName name="Capautofinanannée2" localSheetId="8">#REF!</definedName>
    <definedName name="Capautofinanannée2">#REF!</definedName>
    <definedName name="Capautofinanannée3" localSheetId="8">#REF!</definedName>
    <definedName name="Capautofinanannée3">#REF!</definedName>
    <definedName name="Capautofinanannée4" localSheetId="8">#REF!</definedName>
    <definedName name="Capautofinanannée4">#REF!</definedName>
    <definedName name="Capautofinanannée5" localSheetId="8">#REF!</definedName>
    <definedName name="Capautofinanannée5">#REF!</definedName>
    <definedName name="Capautofinanaprèssubv0" localSheetId="8">#REF!</definedName>
    <definedName name="Capautofinanaprèssubv0">#REF!</definedName>
    <definedName name="Capautofinanaprèssubv01" localSheetId="8">#REF!</definedName>
    <definedName name="Capautofinanaprèssubv01">#REF!</definedName>
    <definedName name="Capautofinanaprèssubv02" localSheetId="8">#REF!</definedName>
    <definedName name="Capautofinanaprèssubv02">#REF!</definedName>
    <definedName name="Capautofinanaprèssubv1" localSheetId="8">#REF!</definedName>
    <definedName name="Capautofinanaprèssubv1">#REF!</definedName>
    <definedName name="Capautofinanaprèssubv2" localSheetId="8">#REF!</definedName>
    <definedName name="Capautofinanaprèssubv2">#REF!</definedName>
    <definedName name="Capautofinanaprèssubv3" localSheetId="8">#REF!</definedName>
    <definedName name="Capautofinanaprèssubv3">#REF!</definedName>
    <definedName name="Capautofinanaprèssubv4" localSheetId="8">#REF!</definedName>
    <definedName name="Capautofinanaprèssubv4">#REF!</definedName>
    <definedName name="Capautofinanaprèssubv5" localSheetId="8">#REF!</definedName>
    <definedName name="Capautofinanaprèssubv5">#REF!</definedName>
    <definedName name="Capexannée1" localSheetId="8">#REF!</definedName>
    <definedName name="Capexannée1">#REF!</definedName>
    <definedName name="Capexannée2" localSheetId="8">#REF!</definedName>
    <definedName name="Capexannée2">#REF!</definedName>
    <definedName name="Capexannée3" localSheetId="8">#REF!</definedName>
    <definedName name="Capexannée3">#REF!</definedName>
    <definedName name="Capexannée4" localSheetId="8">#REF!</definedName>
    <definedName name="Capexannée4">#REF!</definedName>
    <definedName name="Capexannée5" localSheetId="8">#REF!</definedName>
    <definedName name="Capexannée5">#REF!</definedName>
    <definedName name="Capitalactionnaire1" localSheetId="8">#REF!</definedName>
    <definedName name="Capitalactionnaire1">#REF!</definedName>
    <definedName name="Capitalactionnaire2" localSheetId="8">#REF!</definedName>
    <definedName name="Capitalactionnaire2">#REF!</definedName>
    <definedName name="Capitalactionnaire3" localSheetId="8">#REF!</definedName>
    <definedName name="Capitalactionnaire3">#REF!</definedName>
    <definedName name="Capitalactionnaire4" localSheetId="8">#REF!</definedName>
    <definedName name="Capitalactionnaire4">#REF!</definedName>
    <definedName name="Capitalactionnaire5" localSheetId="8">#REF!</definedName>
    <definedName name="Capitalactionnaire5">#REF!</definedName>
    <definedName name="Caprévannée1" localSheetId="8">#REF!</definedName>
    <definedName name="Caprévannée1">#REF!</definedName>
    <definedName name="Caprévannée2" localSheetId="8">#REF!</definedName>
    <definedName name="Caprévannée2">#REF!</definedName>
    <definedName name="Caprévannée3" localSheetId="8">#REF!</definedName>
    <definedName name="Caprévannée3">#REF!</definedName>
    <definedName name="caprévannée4" localSheetId="8">#REF!</definedName>
    <definedName name="caprévannée4">#REF!</definedName>
    <definedName name="Caprévannée5" localSheetId="8">#REF!</definedName>
    <definedName name="Caprévannée5">#REF!</definedName>
    <definedName name="Cddinstal1" localSheetId="8">#REF!</definedName>
    <definedName name="Cddinstal1">#REF!</definedName>
    <definedName name="Cddinstal2" localSheetId="8">#REF!</definedName>
    <definedName name="Cddinstal2">#REF!</definedName>
    <definedName name="Cddinstal3" localSheetId="8">#REF!</definedName>
    <definedName name="Cddinstal3">#REF!</definedName>
    <definedName name="Cddinstal4" localSheetId="8">#REF!</definedName>
    <definedName name="Cddinstal4">#REF!</definedName>
    <definedName name="Cddinstal5" localSheetId="8">#REF!</definedName>
    <definedName name="Cddinstal5">#REF!</definedName>
    <definedName name="Cddinstal6" localSheetId="8">#REF!</definedName>
    <definedName name="Cddinstal6">#REF!</definedName>
    <definedName name="Cddinstal7" localSheetId="8">#REF!</definedName>
    <definedName name="Cddinstal7">#REF!</definedName>
    <definedName name="Cdicréesannée1" localSheetId="8">#REF!</definedName>
    <definedName name="Cdicréesannée1">#REF!</definedName>
    <definedName name="Cdicréesannée2" localSheetId="8">#REF!</definedName>
    <definedName name="Cdicréesannée2">#REF!</definedName>
    <definedName name="Cdicréesannée3" localSheetId="8">#REF!</definedName>
    <definedName name="Cdicréesannée3">#REF!</definedName>
    <definedName name="Cdicréesannée4" localSheetId="8">#REF!</definedName>
    <definedName name="Cdicréesannée4">#REF!</definedName>
    <definedName name="Cdicréesannée5" localSheetId="8">#REF!</definedName>
    <definedName name="Cdicréesannée5">#REF!</definedName>
    <definedName name="Cdiinstal1" localSheetId="8">#REF!</definedName>
    <definedName name="Cdiinstal1">#REF!</definedName>
    <definedName name="Cdiinstal2" localSheetId="8">#REF!</definedName>
    <definedName name="Cdiinstal2">#REF!</definedName>
    <definedName name="Cdiinstal3" localSheetId="8">#REF!</definedName>
    <definedName name="Cdiinstal3">#REF!</definedName>
    <definedName name="Cdiinstal4" localSheetId="8">#REF!</definedName>
    <definedName name="Cdiinstal4">#REF!</definedName>
    <definedName name="Cdiinstal5" localSheetId="8">#REF!</definedName>
    <definedName name="Cdiinstal5">#REF!</definedName>
    <definedName name="Cdiinstal6" localSheetId="8">#REF!</definedName>
    <definedName name="Cdiinstal6">#REF!</definedName>
    <definedName name="Cdiinstal7" localSheetId="8">#REF!</definedName>
    <definedName name="Cdiinstal7">#REF!</definedName>
    <definedName name="Cessionimmoannée1" localSheetId="8">#REF!</definedName>
    <definedName name="Cessionimmoannée1">#REF!</definedName>
    <definedName name="Cessionimmoannée2" localSheetId="8">#REF!</definedName>
    <definedName name="Cessionimmoannée2">#REF!</definedName>
    <definedName name="Cessionimmoannée3" localSheetId="8">#REF!</definedName>
    <definedName name="Cessionimmoannée3">#REF!</definedName>
    <definedName name="Cessionimmoannée4" localSheetId="8">#REF!</definedName>
    <definedName name="Cessionimmoannée4">#REF!</definedName>
    <definedName name="Cessionimmoannée5" localSheetId="8">#REF!</definedName>
    <definedName name="Cessionimmoannée5">#REF!</definedName>
    <definedName name="Chargepersonnel0" localSheetId="8">#REF!</definedName>
    <definedName name="Chargepersonnel0">#REF!</definedName>
    <definedName name="Chargepersonnel01" localSheetId="8">#REF!</definedName>
    <definedName name="Chargepersonnel01">#REF!</definedName>
    <definedName name="Chargepersonnel02" localSheetId="8">#REF!</definedName>
    <definedName name="Chargepersonnel02">#REF!</definedName>
    <definedName name="Chargepersonnel1" localSheetId="8">#REF!</definedName>
    <definedName name="Chargepersonnel1">#REF!</definedName>
    <definedName name="Chargepersonnel2" localSheetId="8">#REF!</definedName>
    <definedName name="Chargepersonnel2">#REF!</definedName>
    <definedName name="Chargepersonnel3" localSheetId="8">#REF!</definedName>
    <definedName name="Chargepersonnel3">#REF!</definedName>
    <definedName name="Chargepersonnel4" localSheetId="8">#REF!</definedName>
    <definedName name="Chargepersonnel4">#REF!</definedName>
    <definedName name="Chargepersonnel5" localSheetId="8">#REF!</definedName>
    <definedName name="Chargepersonnel5">#REF!</definedName>
    <definedName name="Chargesexceptionnelles0" localSheetId="8">#REF!</definedName>
    <definedName name="Chargesexceptionnelles0">#REF!</definedName>
    <definedName name="Chargesexceptionnelles01" localSheetId="8">#REF!</definedName>
    <definedName name="Chargesexceptionnelles01">#REF!</definedName>
    <definedName name="Chargesexceptionnelles02" localSheetId="8">#REF!</definedName>
    <definedName name="Chargesexceptionnelles02">#REF!</definedName>
    <definedName name="Chargesexceptionnelles1" localSheetId="8">#REF!</definedName>
    <definedName name="Chargesexceptionnelles1">#REF!</definedName>
    <definedName name="Chargesexceptionnelles2" localSheetId="8">#REF!</definedName>
    <definedName name="Chargesexceptionnelles2">#REF!</definedName>
    <definedName name="Chargesexceptionnelles3" localSheetId="8">#REF!</definedName>
    <definedName name="Chargesexceptionnelles3">#REF!</definedName>
    <definedName name="Chargesexceptionnelles4" localSheetId="8">#REF!</definedName>
    <definedName name="Chargesexceptionnelles4">#REF!</definedName>
    <definedName name="Chargesexceptionnelles5" localSheetId="8">#REF!</definedName>
    <definedName name="Chargesexceptionnelles5">#REF!</definedName>
    <definedName name="Communeprog" localSheetId="8">#REF!</definedName>
    <definedName name="Communeprog">#REF!</definedName>
    <definedName name="Construcimannée1" localSheetId="8">#REF!</definedName>
    <definedName name="Construcimannée1">#REF!</definedName>
    <definedName name="Construcimannée2" localSheetId="8">#REF!</definedName>
    <definedName name="Construcimannée2">#REF!</definedName>
    <definedName name="Construcimannée3" localSheetId="8">#REF!</definedName>
    <definedName name="Construcimannée3">#REF!</definedName>
    <definedName name="Construcimannée4" localSheetId="8">#REF!</definedName>
    <definedName name="Construcimannée4">#REF!</definedName>
    <definedName name="Construcimannée5" localSheetId="8">#REF!</definedName>
    <definedName name="Construcimannée5">#REF!</definedName>
    <definedName name="Coûtotalpost1" localSheetId="8">#REF!</definedName>
    <definedName name="Coûtotalpost1">#REF!</definedName>
    <definedName name="Coûtotalpost2" localSheetId="8">#REF!</definedName>
    <definedName name="Coûtotalpost2">#REF!</definedName>
    <definedName name="Coûtotalpost3" localSheetId="8">#REF!</definedName>
    <definedName name="Coûtotalpost3">#REF!</definedName>
    <definedName name="Coûtotalpost4" localSheetId="8">#REF!</definedName>
    <definedName name="Coûtotalpost4">#REF!</definedName>
    <definedName name="Coûtotalpost5" localSheetId="8">#REF!</definedName>
    <definedName name="Coûtotalpost5">#REF!</definedName>
    <definedName name="Coûtotalpost6" localSheetId="8">#REF!</definedName>
    <definedName name="Coûtotalpost6">#REF!</definedName>
    <definedName name="Coûtotalpost7" localSheetId="8">#REF!</definedName>
    <definedName name="Coûtotalpost7">#REF!</definedName>
    <definedName name="Coûtotalpost8" localSheetId="8">#REF!</definedName>
    <definedName name="Coûtotalpost8">#REF!</definedName>
    <definedName name="Coûtotalpost9" localSheetId="8">#REF!</definedName>
    <definedName name="Coûtotalpost9">#REF!</definedName>
    <definedName name="Coûtsalannuel1" localSheetId="8">#REF!</definedName>
    <definedName name="Coûtsalannuel1">#REF!</definedName>
    <definedName name="Coûtsalannuel2" localSheetId="8">#REF!</definedName>
    <definedName name="Coûtsalannuel2">#REF!</definedName>
    <definedName name="Coûtsalannuel3" localSheetId="8">#REF!</definedName>
    <definedName name="Coûtsalannuel3">#REF!</definedName>
    <definedName name="Coûtsalannuel4" localSheetId="8">#REF!</definedName>
    <definedName name="Coûtsalannuel4">#REF!</definedName>
    <definedName name="Coûtsalannuel5" localSheetId="8">#REF!</definedName>
    <definedName name="Coûtsalannuel5">#REF!</definedName>
    <definedName name="Coûtsalannuel6" localSheetId="8">#REF!</definedName>
    <definedName name="Coûtsalannuel6">#REF!</definedName>
    <definedName name="Coûtsalannuel7" localSheetId="8">#REF!</definedName>
    <definedName name="Coûtsalannuel7">#REF!</definedName>
    <definedName name="Coûtsalannuel8" localSheetId="8">#REF!</definedName>
    <definedName name="Coûtsalannuel8">#REF!</definedName>
    <definedName name="Coûtsalannuel9" localSheetId="8">#REF!</definedName>
    <definedName name="Coûtsalannuel9">#REF!</definedName>
    <definedName name="Coûttotalpost5" localSheetId="8">#REF!</definedName>
    <definedName name="Coûttotalpost5">#REF!</definedName>
    <definedName name="Création">"Case d'option 6"</definedName>
    <definedName name="Date" localSheetId="8">#REF!</definedName>
    <definedName name="Date">#REF!</definedName>
    <definedName name="Debutprog" localSheetId="8">#REF!</definedName>
    <definedName name="Debutprog">#REF!</definedName>
    <definedName name="Déclaration" localSheetId="8">#REF!</definedName>
    <definedName name="Déclaration">#REF!</definedName>
    <definedName name="Demande" localSheetId="8">#REF!</definedName>
    <definedName name="Demande">#REF!</definedName>
    <definedName name="Denomentre" localSheetId="8">#REF!</definedName>
    <definedName name="Denomentre">#REF!</definedName>
    <definedName name="Dépconsultannée1" localSheetId="8">#REF!</definedName>
    <definedName name="Dépconsultannée1">#REF!</definedName>
    <definedName name="Dépconsultannée2" localSheetId="8">#REF!</definedName>
    <definedName name="Dépconsultannée2">#REF!</definedName>
    <definedName name="Dépconsultannée3" localSheetId="8">#REF!</definedName>
    <definedName name="Dépconsultannée3">#REF!</definedName>
    <definedName name="Dépconsultannée4" localSheetId="8">#REF!</definedName>
    <definedName name="Dépconsultannée4">#REF!</definedName>
    <definedName name="Dépconsultannée5" localSheetId="8">#REF!</definedName>
    <definedName name="Dépconsultannée5">#REF!</definedName>
    <definedName name="Dépersannée1" localSheetId="8">#REF!</definedName>
    <definedName name="Dépersannée1">#REF!</definedName>
    <definedName name="Dépersannée2" localSheetId="8">#REF!</definedName>
    <definedName name="Dépersannée2">#REF!</definedName>
    <definedName name="Dépersannée3" localSheetId="8">#REF!</definedName>
    <definedName name="Dépersannée3">#REF!</definedName>
    <definedName name="Dépersannée4" localSheetId="8">#REF!</definedName>
    <definedName name="Dépersannée4">#REF!</definedName>
    <definedName name="Dépersannée5" localSheetId="8">#REF!</definedName>
    <definedName name="Dépersannée5">#REF!</definedName>
    <definedName name="Dépmatannée1" localSheetId="8">#REF!</definedName>
    <definedName name="Dépmatannée1">#REF!</definedName>
    <definedName name="Dépmatannée2" localSheetId="8">#REF!</definedName>
    <definedName name="Dépmatannée2">#REF!</definedName>
    <definedName name="Dépmatannée3" localSheetId="8">#REF!</definedName>
    <definedName name="Dépmatannée3">#REF!</definedName>
    <definedName name="Dépmatannée4" localSheetId="8">#REF!</definedName>
    <definedName name="Dépmatannée4">#REF!</definedName>
    <definedName name="Dépmatannée5" localSheetId="8">#REF!</definedName>
    <definedName name="Dépmatannée5">#REF!</definedName>
    <definedName name="Dépprog" localSheetId="8">#REF!</definedName>
    <definedName name="Dépprog">#REF!</definedName>
    <definedName name="Déprdcaannée1" localSheetId="8">#REF!</definedName>
    <definedName name="Déprdcaannée1">#REF!</definedName>
    <definedName name="Déprdcaannée2" localSheetId="8">#REF!</definedName>
    <definedName name="Déprdcaannée2">#REF!</definedName>
    <definedName name="Déprdcaannée3" localSheetId="8">#REF!</definedName>
    <definedName name="Déprdcaannée3">#REF!</definedName>
    <definedName name="Déprdcaannée4" localSheetId="8">#REF!</definedName>
    <definedName name="Déprdcaannée4">#REF!</definedName>
    <definedName name="Déprdcaannée5" localSheetId="8">#REF!</definedName>
    <definedName name="Déprdcaannée5">#REF!</definedName>
    <definedName name="Déprdiannée1" localSheetId="8">#REF!</definedName>
    <definedName name="Déprdiannée1">#REF!</definedName>
    <definedName name="Déprdiannée2" localSheetId="8">#REF!</definedName>
    <definedName name="Déprdiannée2">#REF!</definedName>
    <definedName name="Déprdiannée3" localSheetId="8">#REF!</definedName>
    <definedName name="Déprdiannée3">#REF!</definedName>
    <definedName name="Déprdiannée4" localSheetId="8">#REF!</definedName>
    <definedName name="Déprdiannée4">#REF!</definedName>
    <definedName name="Déprdiannée5" localSheetId="8">#REF!</definedName>
    <definedName name="Déprdiannée5">#REF!</definedName>
    <definedName name="Diminutionbfrannée1" localSheetId="8">#REF!</definedName>
    <definedName name="Diminutionbfrannée1">#REF!</definedName>
    <definedName name="Diminutionbfrannée2" localSheetId="8">#REF!</definedName>
    <definedName name="Diminutionbfrannée2">#REF!</definedName>
    <definedName name="Diminutionbfrannée3" localSheetId="8">#REF!</definedName>
    <definedName name="Diminutionbfrannée3">#REF!</definedName>
    <definedName name="Diminutionbfrannée4" localSheetId="8">#REF!</definedName>
    <definedName name="Diminutionbfrannée4">#REF!</definedName>
    <definedName name="Diminutionbfrannée5" localSheetId="8">#REF!</definedName>
    <definedName name="Diminutionbfrannée5">#REF!</definedName>
    <definedName name="Dividréducannée1" localSheetId="8">#REF!</definedName>
    <definedName name="Dividréducannée1">#REF!</definedName>
    <definedName name="Dividréducannée2" localSheetId="8">#REF!</definedName>
    <definedName name="Dividréducannée2">#REF!</definedName>
    <definedName name="Dividréducannée3" localSheetId="8">#REF!</definedName>
    <definedName name="Dividréducannée3">#REF!</definedName>
    <definedName name="Dividréducannée4" localSheetId="8">#REF!</definedName>
    <definedName name="Dividréducannée4">#REF!</definedName>
    <definedName name="Dividréducannée5" localSheetId="8">#REF!</definedName>
    <definedName name="Dividréducannée5">#REF!</definedName>
    <definedName name="Dotationexploit0" localSheetId="8">#REF!</definedName>
    <definedName name="Dotationexploit0">#REF!</definedName>
    <definedName name="Dotationexploit01" localSheetId="8">#REF!</definedName>
    <definedName name="Dotationexploit01">#REF!</definedName>
    <definedName name="Dotationexploit02" localSheetId="8">#REF!</definedName>
    <definedName name="Dotationexploit02">#REF!</definedName>
    <definedName name="Dotationexploit1" localSheetId="8">#REF!</definedName>
    <definedName name="Dotationexploit1">#REF!</definedName>
    <definedName name="Dotationexploit2" localSheetId="8">#REF!</definedName>
    <definedName name="Dotationexploit2">#REF!</definedName>
    <definedName name="Dotationexploit3" localSheetId="8">#REF!</definedName>
    <definedName name="Dotationexploit3">#REF!</definedName>
    <definedName name="Dotationexploit4" localSheetId="8">#REF!</definedName>
    <definedName name="Dotationexploit4">#REF!</definedName>
    <definedName name="Dotationexploit5" localSheetId="8">#REF!</definedName>
    <definedName name="Dotationexploit5">#REF!</definedName>
    <definedName name="Dotationreprise0" localSheetId="8">#REF!</definedName>
    <definedName name="Dotationreprise0">#REF!</definedName>
    <definedName name="Dotationreprise01" localSheetId="8">#REF!</definedName>
    <definedName name="Dotationreprise01">#REF!</definedName>
    <definedName name="Dotationreprise02" localSheetId="8">#REF!</definedName>
    <definedName name="Dotationreprise02">#REF!</definedName>
    <definedName name="Dotationreprise1" localSheetId="8">#REF!</definedName>
    <definedName name="Dotationreprise1">#REF!</definedName>
    <definedName name="Dotationreprise2" localSheetId="8">#REF!</definedName>
    <definedName name="Dotationreprise2">#REF!</definedName>
    <definedName name="Dotationreprise3" localSheetId="8">#REF!</definedName>
    <definedName name="Dotationreprise3">#REF!</definedName>
    <definedName name="Dotationreprise4" localSheetId="8">#REF!</definedName>
    <definedName name="Dotationreprise4">#REF!</definedName>
    <definedName name="Dotationreprise5" localSheetId="8">#REF!</definedName>
    <definedName name="Dotationreprise5">#REF!</definedName>
    <definedName name="Ebit0" localSheetId="8">#REF!</definedName>
    <definedName name="Ebit0">#REF!</definedName>
    <definedName name="Ebit01" localSheetId="8">#REF!</definedName>
    <definedName name="Ebit01">#REF!</definedName>
    <definedName name="Ebit02" localSheetId="8">#REF!</definedName>
    <definedName name="Ebit02">#REF!</definedName>
    <definedName name="Ebit1" localSheetId="8">#REF!</definedName>
    <definedName name="Ebit1">#REF!</definedName>
    <definedName name="Ebit2" localSheetId="8">#REF!</definedName>
    <definedName name="Ebit2">#REF!</definedName>
    <definedName name="Ebit3" localSheetId="8">#REF!</definedName>
    <definedName name="Ebit3">#REF!</definedName>
    <definedName name="Ebit4" localSheetId="8">#REF!</definedName>
    <definedName name="Ebit4">#REF!</definedName>
    <definedName name="Ebit5" localSheetId="8">#REF!</definedName>
    <definedName name="Ebit5">#REF!</definedName>
    <definedName name="Ebitda0" localSheetId="8">#REF!</definedName>
    <definedName name="Ebitda0">#REF!</definedName>
    <definedName name="Ebitda01" localSheetId="8">#REF!</definedName>
    <definedName name="Ebitda01">#REF!</definedName>
    <definedName name="Ebitda02" localSheetId="8">#REF!</definedName>
    <definedName name="Ebitda02">#REF!</definedName>
    <definedName name="Ebitda1" localSheetId="8">#REF!</definedName>
    <definedName name="Ebitda1">#REF!</definedName>
    <definedName name="Ebitda2" localSheetId="8">#REF!</definedName>
    <definedName name="Ebitda2">#REF!</definedName>
    <definedName name="Ebitda3" localSheetId="8">#REF!</definedName>
    <definedName name="Ebitda3">#REF!</definedName>
    <definedName name="Ebitda4" localSheetId="8">#REF!</definedName>
    <definedName name="Ebitda4">#REF!</definedName>
    <definedName name="Ebitda5" localSheetId="8">#REF!</definedName>
    <definedName name="Ebitda5">#REF!</definedName>
    <definedName name="Ebitdaannée1" localSheetId="8">#REF!</definedName>
    <definedName name="Ebitdaannée1">#REF!</definedName>
    <definedName name="Ebitdaannée2" localSheetId="8">#REF!</definedName>
    <definedName name="Ebitdaannée2">#REF!</definedName>
    <definedName name="Ebitdaannée3" localSheetId="8">#REF!</definedName>
    <definedName name="Ebitdaannée3">#REF!</definedName>
    <definedName name="Ebitdaannée4" localSheetId="8">#REF!</definedName>
    <definedName name="Ebitdaannée4">#REF!</definedName>
    <definedName name="Ebitdaannée5" localSheetId="8">#REF!</definedName>
    <definedName name="Ebitdaannée5">#REF!</definedName>
    <definedName name="Effectifinstal1" localSheetId="8">#REF!</definedName>
    <definedName name="Effectifinstal1">#REF!</definedName>
    <definedName name="Effectifinstal2" localSheetId="8">#REF!</definedName>
    <definedName name="Effectifinstal2">#REF!</definedName>
    <definedName name="Effectifinstal3" localSheetId="8">#REF!</definedName>
    <definedName name="Effectifinstal3">#REF!</definedName>
    <definedName name="Effectifinstal4" localSheetId="8">#REF!</definedName>
    <definedName name="Effectifinstal4">#REF!</definedName>
    <definedName name="Effectifinstal5" localSheetId="8">#REF!</definedName>
    <definedName name="Effectifinstal5">#REF!</definedName>
    <definedName name="Effectifinstal6" localSheetId="8">#REF!</definedName>
    <definedName name="Effectifinstal6">#REF!</definedName>
    <definedName name="Effectifinstal7" localSheetId="8">#REF!</definedName>
    <definedName name="Effectifinstal7">#REF!</definedName>
    <definedName name="EffectifN1" localSheetId="8">#REF!</definedName>
    <definedName name="EffectifN1">#REF!</definedName>
    <definedName name="EffectifN2" localSheetId="8">#REF!</definedName>
    <definedName name="EffectifN2">#REF!</definedName>
    <definedName name="EffectifN3" localSheetId="8">#REF!</definedName>
    <definedName name="EffectifN3">#REF!</definedName>
    <definedName name="EffectifN4" localSheetId="8">#REF!</definedName>
    <definedName name="EffectifN4">#REF!</definedName>
    <definedName name="EffectifN5" localSheetId="8">#REF!</definedName>
    <definedName name="EffectifN5">#REF!</definedName>
    <definedName name="Effreference" localSheetId="8">#REF!</definedName>
    <definedName name="Effreference">#REF!</definedName>
    <definedName name="Emplgtermeannée1" localSheetId="8">#REF!</definedName>
    <definedName name="Emplgtermeannée1">#REF!</definedName>
    <definedName name="Emplgtermeannée2" localSheetId="8">#REF!</definedName>
    <definedName name="Emplgtermeannée2">#REF!</definedName>
    <definedName name="Emplgtermeannée3" localSheetId="8">#REF!</definedName>
    <definedName name="Emplgtermeannée3">#REF!</definedName>
    <definedName name="Emplgtermeannée4" localSheetId="8">#REF!</definedName>
    <definedName name="Emplgtermeannée4">#REF!</definedName>
    <definedName name="Emplgtermeannée5" localSheetId="8">#REF!</definedName>
    <definedName name="Emplgtermeannée5">#REF!</definedName>
    <definedName name="EmploisMaintenusN" localSheetId="8">#REF!</definedName>
    <definedName name="EmploisMaintenusN">#REF!</definedName>
    <definedName name="EmploisMaintenusN1" localSheetId="8">#REF!</definedName>
    <definedName name="EmploisMaintenusN1">#REF!</definedName>
    <definedName name="EmploisMaintenusN2" localSheetId="8">#REF!</definedName>
    <definedName name="EmploisMaintenusN2">#REF!</definedName>
    <definedName name="EmploisMaintenusN3" localSheetId="8">#REF!</definedName>
    <definedName name="EmploisMaintenusN3">#REF!</definedName>
    <definedName name="EmploisMaintenusN4" localSheetId="8">#REF!</definedName>
    <definedName name="EmploisMaintenusN4">#REF!</definedName>
    <definedName name="Emploitransfannée1" localSheetId="8">#REF!</definedName>
    <definedName name="Emploitransfannée1">#REF!</definedName>
    <definedName name="Emplreprisannée1" localSheetId="8">#REF!</definedName>
    <definedName name="Emplreprisannée1">#REF!</definedName>
    <definedName name="Emplreprisannée2" localSheetId="8">#REF!</definedName>
    <definedName name="Emplreprisannée2">#REF!</definedName>
    <definedName name="Emplreprisannée3" localSheetId="8">#REF!</definedName>
    <definedName name="Emplreprisannée3">#REF!</definedName>
    <definedName name="Emplreprisannée4" localSheetId="8">#REF!</definedName>
    <definedName name="Emplreprisannée4">#REF!</definedName>
    <definedName name="Emplreprisannée5" localSheetId="8">#REF!</definedName>
    <definedName name="Emplreprisannée5">#REF!</definedName>
    <definedName name="Empltransfannée2" localSheetId="8">#REF!</definedName>
    <definedName name="Empltransfannée2">#REF!</definedName>
    <definedName name="Empltransfannée3" localSheetId="8">#REF!</definedName>
    <definedName name="Empltransfannée3">#REF!</definedName>
    <definedName name="Empltransfannée4" localSheetId="8">#REF!</definedName>
    <definedName name="Empltransfannée4">#REF!</definedName>
    <definedName name="Empltransfannée5" localSheetId="8">#REF!</definedName>
    <definedName name="Empltransfannée5">#REF!</definedName>
    <definedName name="Empmoytermeannée1" localSheetId="8">#REF!</definedName>
    <definedName name="Empmoytermeannée1">#REF!</definedName>
    <definedName name="Empmoytermeannée2" localSheetId="8">#REF!</definedName>
    <definedName name="Empmoytermeannée2">#REF!</definedName>
    <definedName name="Empmoytermeannée3" localSheetId="8">#REF!</definedName>
    <definedName name="Empmoytermeannée3">#REF!</definedName>
    <definedName name="Empmoytermeannée4" localSheetId="8">#REF!</definedName>
    <definedName name="Empmoytermeannée4">#REF!</definedName>
    <definedName name="Empmoytermeannée5" localSheetId="8">#REF!</definedName>
    <definedName name="Empmoytermeannée5">#REF!</definedName>
    <definedName name="Ensonnomperso">"Case d'option 36"</definedName>
    <definedName name="Exotpannée1" localSheetId="8">#REF!</definedName>
    <definedName name="Exotpannée1">#REF!</definedName>
    <definedName name="Exotpannée2" localSheetId="8">#REF!</definedName>
    <definedName name="Exotpannée2">#REF!</definedName>
    <definedName name="Exotpannée3" localSheetId="8">#REF!</definedName>
    <definedName name="Exotpannée3">#REF!</definedName>
    <definedName name="Exotpannée4" localSheetId="8">#REF!</definedName>
    <definedName name="Exotpannée4">#REF!</definedName>
    <definedName name="Exotpannée5" localSheetId="8">#REF!</definedName>
    <definedName name="Exotpannée5">#REF!</definedName>
    <definedName name="Exportation0" localSheetId="8">#REF!</definedName>
    <definedName name="Exportation0">#REF!</definedName>
    <definedName name="Exportation01" localSheetId="8">#REF!</definedName>
    <definedName name="Exportation01">#REF!</definedName>
    <definedName name="Exportation02" localSheetId="8">#REF!</definedName>
    <definedName name="Exportation02">#REF!</definedName>
    <definedName name="Exportation1" localSheetId="8">#REF!</definedName>
    <definedName name="Exportation1">#REF!</definedName>
    <definedName name="Exportation2" localSheetId="8">#REF!</definedName>
    <definedName name="Exportation2">#REF!</definedName>
    <definedName name="Exportation3" localSheetId="8">#REF!</definedName>
    <definedName name="Exportation3">#REF!</definedName>
    <definedName name="Exportation4" localSheetId="8">#REF!</definedName>
    <definedName name="Exportation4">#REF!</definedName>
    <definedName name="Exportation5" localSheetId="8">#REF!</definedName>
    <definedName name="Exportation5">#REF!</definedName>
    <definedName name="Extension">"Case d'option 7"</definedName>
    <definedName name="f" localSheetId="8">#REF!</definedName>
    <definedName name="f">#REF!</definedName>
    <definedName name="F_Demande" localSheetId="8">#REF!</definedName>
    <definedName name="F_Demande">#REF!</definedName>
    <definedName name="FILIERES">Listes!$F$2:$F$13</definedName>
    <definedName name="Financréditbailannée1" localSheetId="8">#REF!</definedName>
    <definedName name="Financréditbailannée1">#REF!</definedName>
    <definedName name="Financréditbailannée2" localSheetId="8">#REF!</definedName>
    <definedName name="Financréditbailannée2">#REF!</definedName>
    <definedName name="Financréditbailannée3" localSheetId="8">#REF!</definedName>
    <definedName name="Financréditbailannée3">#REF!</definedName>
    <definedName name="Financréditbailannée4" localSheetId="8">#REF!</definedName>
    <definedName name="Financréditbailannée4">#REF!</definedName>
    <definedName name="Financréditbailannée5" localSheetId="8">#REF!</definedName>
    <definedName name="Financréditbailannée5">#REF!</definedName>
    <definedName name="Finprog" localSheetId="8">#REF!</definedName>
    <definedName name="Finprog">#REF!</definedName>
    <definedName name="Fonction" localSheetId="8">#REF!</definedName>
    <definedName name="Fonction">#REF!</definedName>
    <definedName name="FonctionDirigeant" localSheetId="8">#REF!</definedName>
    <definedName name="FonctionDirigeant">#REF!</definedName>
    <definedName name="FonctionsContact" localSheetId="8">[1]Présentation!#REF!</definedName>
    <definedName name="FonctionsContact">[1]Présentation!#REF!</definedName>
    <definedName name="Formjurentre" localSheetId="8">#REF!</definedName>
    <definedName name="Formjurentre">#REF!</definedName>
    <definedName name="Fraisaddannée1" localSheetId="8">#REF!</definedName>
    <definedName name="Fraisaddannée1">#REF!</definedName>
    <definedName name="Fraisaddannée2" localSheetId="8">#REF!</definedName>
    <definedName name="Fraisaddannée2">#REF!</definedName>
    <definedName name="Fraisaddannée3" localSheetId="8">#REF!</definedName>
    <definedName name="Fraisaddannée3">#REF!</definedName>
    <definedName name="Fraisaddannée4" localSheetId="8">#REF!</definedName>
    <definedName name="Fraisaddannée4">#REF!</definedName>
    <definedName name="Fraisaddannée5" localSheetId="8">#REF!</definedName>
    <definedName name="Fraisaddannée5">#REF!</definedName>
    <definedName name="Fraisexploitannée1" localSheetId="8">#REF!</definedName>
    <definedName name="Fraisexploitannée1">#REF!</definedName>
    <definedName name="Fraisexploitannée2" localSheetId="8">#REF!</definedName>
    <definedName name="Fraisexploitannée2">#REF!</definedName>
    <definedName name="Fraisexploitannée3" localSheetId="8">#REF!</definedName>
    <definedName name="Fraisexploitannée3">#REF!</definedName>
    <definedName name="Fraisexploitannée4" localSheetId="8">#REF!</definedName>
    <definedName name="Fraisexploitannée4">#REF!</definedName>
    <definedName name="Fraisexploitannée5" localSheetId="8">#REF!</definedName>
    <definedName name="Fraisexploitannée5">#REF!</definedName>
    <definedName name="Freecashflowannée1" localSheetId="8">#REF!</definedName>
    <definedName name="Freecashflowannée1">#REF!</definedName>
    <definedName name="Freecashflowannée2" localSheetId="8">#REF!</definedName>
    <definedName name="Freecashflowannée2">#REF!</definedName>
    <definedName name="Freecashflowannée3" localSheetId="8">#REF!</definedName>
    <definedName name="Freecashflowannée3">#REF!</definedName>
    <definedName name="Freecashflowannée4" localSheetId="8">#REF!</definedName>
    <definedName name="Freecashflowannée4">#REF!</definedName>
    <definedName name="Freecashflowannée5" localSheetId="8">#REF!</definedName>
    <definedName name="Freecashflowannée5">#REF!</definedName>
    <definedName name="Gdeentre">"Case d'option 15"</definedName>
    <definedName name="Impôtaxes0" localSheetId="8">#REF!</definedName>
    <definedName name="Impôtaxes0">#REF!</definedName>
    <definedName name="Impôtaxes01" localSheetId="8">#REF!</definedName>
    <definedName name="Impôtaxes01">#REF!</definedName>
    <definedName name="Impôtaxes02" localSheetId="8">#REF!</definedName>
    <definedName name="Impôtaxes02">#REF!</definedName>
    <definedName name="Impôtaxes1" localSheetId="8">#REF!</definedName>
    <definedName name="Impôtaxes1">#REF!</definedName>
    <definedName name="Impôtaxes2" localSheetId="8">#REF!</definedName>
    <definedName name="Impôtaxes2">#REF!</definedName>
    <definedName name="Impôtaxes3" localSheetId="8">#REF!</definedName>
    <definedName name="Impôtaxes3">#REF!</definedName>
    <definedName name="Impôtaxes4" localSheetId="8">#REF!</definedName>
    <definedName name="Impôtaxes4">#REF!</definedName>
    <definedName name="Impôtaxes5" localSheetId="8">#REF!</definedName>
    <definedName name="Impôtaxes5">#REF!</definedName>
    <definedName name="Impôtbénéfices0" localSheetId="8">#REF!</definedName>
    <definedName name="Impôtbénéfices0">#REF!</definedName>
    <definedName name="Impôtbénéfices01" localSheetId="8">#REF!</definedName>
    <definedName name="Impôtbénéfices01">#REF!</definedName>
    <definedName name="Impôtbénéfices02" localSheetId="8">#REF!</definedName>
    <definedName name="Impôtbénéfices02">#REF!</definedName>
    <definedName name="Impôtbénéfices1" localSheetId="8">#REF!</definedName>
    <definedName name="Impôtbénéfices1">#REF!</definedName>
    <definedName name="Impôtbénéfices2" localSheetId="8">#REF!</definedName>
    <definedName name="Impôtbénéfices2">#REF!</definedName>
    <definedName name="Impôtbénéfices3" localSheetId="8">#REF!</definedName>
    <definedName name="Impôtbénéfices3">#REF!</definedName>
    <definedName name="Impôtbénéfices4" localSheetId="8">#REF!</definedName>
    <definedName name="Impôtbénéfices4">#REF!</definedName>
    <definedName name="Impôtbénéfices5" localSheetId="8">#REF!</definedName>
    <definedName name="Impôtbénéfices5">#REF!</definedName>
    <definedName name="Industielleserv">"Case d'option 13"</definedName>
    <definedName name="Industrielleserv">"Case d'option 13"</definedName>
    <definedName name="Installannée1" localSheetId="8">#REF!</definedName>
    <definedName name="Installannée1">#REF!</definedName>
    <definedName name="Installannée2" localSheetId="8">#REF!</definedName>
    <definedName name="Installannée2">#REF!</definedName>
    <definedName name="Installannée3" localSheetId="8">#REF!</definedName>
    <definedName name="Installannée3">#REF!</definedName>
    <definedName name="Installannée4" localSheetId="8">#REF!</definedName>
    <definedName name="Installannée4">#REF!</definedName>
    <definedName name="Installannée5" localSheetId="8">#REF!</definedName>
    <definedName name="Installannée5">#REF!</definedName>
    <definedName name="Intérêts0" localSheetId="8">#REF!</definedName>
    <definedName name="Intérêts0">#REF!</definedName>
    <definedName name="Intérêts01" localSheetId="8">#REF!</definedName>
    <definedName name="Intérêts01">#REF!</definedName>
    <definedName name="Intérêts02" localSheetId="8">#REF!</definedName>
    <definedName name="Intérêts02">#REF!</definedName>
    <definedName name="Intérêts1" localSheetId="8">#REF!</definedName>
    <definedName name="Intérêts1">#REF!</definedName>
    <definedName name="Intérêts2" localSheetId="8">#REF!</definedName>
    <definedName name="Intérêts2">#REF!</definedName>
    <definedName name="Intérêts3" localSheetId="8">#REF!</definedName>
    <definedName name="Intérêts3">#REF!</definedName>
    <definedName name="Intérêts4" localSheetId="8">#REF!</definedName>
    <definedName name="Intérêts4">#REF!</definedName>
    <definedName name="Intérêts5" localSheetId="8">#REF!</definedName>
    <definedName name="Intérêts5">#REF!</definedName>
    <definedName name="Intériminstal1" localSheetId="8">#REF!</definedName>
    <definedName name="Intériminstal1">#REF!</definedName>
    <definedName name="Interiminstal2" localSheetId="8">#REF!</definedName>
    <definedName name="Interiminstal2">#REF!</definedName>
    <definedName name="Interiminstal3" localSheetId="8">#REF!</definedName>
    <definedName name="Interiminstal3">#REF!</definedName>
    <definedName name="Interiminstal4" localSheetId="8">#REF!</definedName>
    <definedName name="Interiminstal4">#REF!</definedName>
    <definedName name="Interiminstal5" localSheetId="8">#REF!</definedName>
    <definedName name="Interiminstal5">#REF!</definedName>
    <definedName name="Intériminstal6" localSheetId="8">#REF!</definedName>
    <definedName name="Intériminstal6">#REF!</definedName>
    <definedName name="Intériminstal7" localSheetId="8">#REF!</definedName>
    <definedName name="Intériminstal7">#REF!</definedName>
    <definedName name="Investhorsassannée1" localSheetId="8">#REF!</definedName>
    <definedName name="Investhorsassannée1">#REF!</definedName>
    <definedName name="Investhorsassannée2" localSheetId="8">#REF!</definedName>
    <definedName name="Investhorsassannée2">#REF!</definedName>
    <definedName name="Investhorsassannée3" localSheetId="8">#REF!</definedName>
    <definedName name="Investhorsassannée3">#REF!</definedName>
    <definedName name="Investhorsassannée4" localSheetId="8">#REF!</definedName>
    <definedName name="Investhorsassannée4">#REF!</definedName>
    <definedName name="Investhorsassannée5" localSheetId="8">#REF!</definedName>
    <definedName name="Investhorsassannée5">#REF!</definedName>
    <definedName name="Investhorsprogannée1" localSheetId="8">#REF!</definedName>
    <definedName name="Investhorsprogannée1">#REF!</definedName>
    <definedName name="Investhorsprogannée2" localSheetId="8">#REF!</definedName>
    <definedName name="Investhorsprogannée2">#REF!</definedName>
    <definedName name="Investhorsprogannée3" localSheetId="8">#REF!</definedName>
    <definedName name="Investhorsprogannée3">#REF!</definedName>
    <definedName name="Investhorsprogannée4" localSheetId="8">#REF!</definedName>
    <definedName name="Investhorsprogannée4">#REF!</definedName>
    <definedName name="Investhorsprogannée5" localSheetId="8">#REF!</definedName>
    <definedName name="Investhorsprogannée5">#REF!</definedName>
    <definedName name="Issurebitannée1" localSheetId="8">#REF!</definedName>
    <definedName name="Issurebitannée1">#REF!</definedName>
    <definedName name="Issurebitannée2" localSheetId="8">#REF!</definedName>
    <definedName name="Issurebitannée2">#REF!</definedName>
    <definedName name="Issurebitannée3" localSheetId="8">#REF!</definedName>
    <definedName name="Issurebitannée3">#REF!</definedName>
    <definedName name="Issurebitannée4" localSheetId="8">#REF!</definedName>
    <definedName name="Issurebitannée4">#REF!</definedName>
    <definedName name="Issurebitannée5" localSheetId="8">#REF!</definedName>
    <definedName name="Issurebitannée5">#REF!</definedName>
    <definedName name="kjfkdsjf" localSheetId="8">#REF!</definedName>
    <definedName name="kjfkdsjf">#REF!</definedName>
    <definedName name="Localinstal1" localSheetId="8">#REF!</definedName>
    <definedName name="Localinstal1">#REF!</definedName>
    <definedName name="Localinstal2" localSheetId="8">#REF!</definedName>
    <definedName name="Localinstal2">#REF!</definedName>
    <definedName name="Localinstal3" localSheetId="8">#REF!</definedName>
    <definedName name="Localinstal3">#REF!</definedName>
    <definedName name="Localinstal4" localSheetId="8">#REF!</definedName>
    <definedName name="Localinstal4">#REF!</definedName>
    <definedName name="Localinstal5" localSheetId="8">#REF!</definedName>
    <definedName name="Localinstal5">#REF!</definedName>
    <definedName name="Localinstal6" localSheetId="8">#REF!</definedName>
    <definedName name="Localinstal6">#REF!</definedName>
    <definedName name="Localinstal7" localSheetId="8">#REF!</definedName>
    <definedName name="Localinstal7">#REF!</definedName>
    <definedName name="LOCALISATION_PROJET" localSheetId="5">#REF!</definedName>
    <definedName name="LOCALISATION_PROJET">#REF!</definedName>
    <definedName name="M">"Case d'option 30"</definedName>
    <definedName name="Mailperscontact" localSheetId="8">[1]Présentation!#REF!</definedName>
    <definedName name="Mailperscontact">[1]Présentation!#REF!</definedName>
    <definedName name="Margeachats0" localSheetId="8">#REF!</definedName>
    <definedName name="Margeachats0">#REF!</definedName>
    <definedName name="Margeachats01" localSheetId="8">#REF!</definedName>
    <definedName name="Margeachats01">#REF!</definedName>
    <definedName name="Margeachats02" localSheetId="8">#REF!</definedName>
    <definedName name="Margeachats02">#REF!</definedName>
    <definedName name="Margeachats1" localSheetId="8">#REF!</definedName>
    <definedName name="Margeachats1">#REF!</definedName>
    <definedName name="Margeachats2" localSheetId="8">#REF!</definedName>
    <definedName name="Margeachats2">#REF!</definedName>
    <definedName name="Margeachats3" localSheetId="8">#REF!</definedName>
    <definedName name="Margeachats3">#REF!</definedName>
    <definedName name="Margeachats4" localSheetId="8">#REF!</definedName>
    <definedName name="Margeachats4">#REF!</definedName>
    <definedName name="Margeachats5" localSheetId="8">#REF!</definedName>
    <definedName name="Margeachats5">#REF!</definedName>
    <definedName name="Me">"Case d'option 29"</definedName>
    <definedName name="MelContact" localSheetId="8">[1]Présentation!#REF!</definedName>
    <definedName name="MelContact">[1]Présentation!#REF!</definedName>
    <definedName name="Mlle">"Case d'option 28"</definedName>
    <definedName name="MONTANT_PROJET" localSheetId="5">#REF!</definedName>
    <definedName name="MONTANT_PROJET">#REF!</definedName>
    <definedName name="MONTANT_SUB" localSheetId="5">#REF!</definedName>
    <definedName name="MONTANT_SUB">#REF!</definedName>
    <definedName name="Montantcapital" localSheetId="8">#REF!</definedName>
    <definedName name="Montantcapital">#REF!</definedName>
    <definedName name="Moyentre">"Case d'option 13"</definedName>
    <definedName name="Naf" localSheetId="8">#REF!</definedName>
    <definedName name="Naf">#REF!</definedName>
    <definedName name="Natact">"Zone de groupe 62"</definedName>
    <definedName name="Natactentre" localSheetId="8">#REF!</definedName>
    <definedName name="Natactentre">#REF!</definedName>
    <definedName name="Nationalitéactionnaire1" localSheetId="8">#REF!</definedName>
    <definedName name="Nationalitéactionnaire1">#REF!</definedName>
    <definedName name="Nationalitéactionnaire2" localSheetId="8">#REF!</definedName>
    <definedName name="Nationalitéactionnaire2">#REF!</definedName>
    <definedName name="Nationalitéactionnaire3" localSheetId="8">#REF!</definedName>
    <definedName name="Nationalitéactionnaire3">#REF!</definedName>
    <definedName name="Nationalitéactionnaire4" localSheetId="8">#REF!</definedName>
    <definedName name="Nationalitéactionnaire4">#REF!</definedName>
    <definedName name="Nationalitéactionnaire5" localSheetId="8">#REF!</definedName>
    <definedName name="Nationalitéactionnaire5">#REF!</definedName>
    <definedName name="Natpost1" localSheetId="8">#REF!</definedName>
    <definedName name="Natpost1">#REF!</definedName>
    <definedName name="Natpost2" localSheetId="8">#REF!</definedName>
    <definedName name="Natpost2">#REF!</definedName>
    <definedName name="Natpost3" localSheetId="8">#REF!</definedName>
    <definedName name="Natpost3">#REF!</definedName>
    <definedName name="Natpost4" localSheetId="8">#REF!</definedName>
    <definedName name="Natpost4">#REF!</definedName>
    <definedName name="Natpost5" localSheetId="8">#REF!</definedName>
    <definedName name="Natpost5">#REF!</definedName>
    <definedName name="Natpost6" localSheetId="8">#REF!</definedName>
    <definedName name="Natpost6">#REF!</definedName>
    <definedName name="Natpost7" localSheetId="8">#REF!</definedName>
    <definedName name="Natpost7">#REF!</definedName>
    <definedName name="Natpost8" localSheetId="8">#REF!</definedName>
    <definedName name="Natpost8">#REF!</definedName>
    <definedName name="Natpost9" localSheetId="8">#REF!</definedName>
    <definedName name="Natpost9">#REF!</definedName>
    <definedName name="Natprog">"Zone de groupe 61"</definedName>
    <definedName name="NATURE_FINANCEMENT" localSheetId="5">[2]Listes!$D$2:$D$7</definedName>
    <definedName name="NATURE_FINANCEMENT">Listes!$D$2:$D$7</definedName>
    <definedName name="Nbchercheurannée1" localSheetId="8">#REF!</definedName>
    <definedName name="Nbchercheurannée1">#REF!</definedName>
    <definedName name="Nbchercheurannée2" localSheetId="8">#REF!</definedName>
    <definedName name="Nbchercheurannée2">#REF!</definedName>
    <definedName name="Nbchercheurannée3" localSheetId="8">#REF!</definedName>
    <definedName name="Nbchercheurannée3">#REF!</definedName>
    <definedName name="Nbchercheurannée4" localSheetId="8">#REF!</definedName>
    <definedName name="Nbchercheurannée4">#REF!</definedName>
    <definedName name="Nbchercheurannée5" localSheetId="8">#REF!</definedName>
    <definedName name="Nbchercheurannée5">#REF!</definedName>
    <definedName name="Nbpost1" localSheetId="8">#REF!</definedName>
    <definedName name="Nbpost1">#REF!</definedName>
    <definedName name="Nbpost2" localSheetId="8">#REF!</definedName>
    <definedName name="Nbpost2">#REF!</definedName>
    <definedName name="Nbpost3" localSheetId="8">#REF!</definedName>
    <definedName name="Nbpost3">#REF!</definedName>
    <definedName name="Nbpost4" localSheetId="8">#REF!</definedName>
    <definedName name="Nbpost4">#REF!</definedName>
    <definedName name="Nbpost5" localSheetId="8">#REF!</definedName>
    <definedName name="Nbpost5">#REF!</definedName>
    <definedName name="Nbpost6" localSheetId="8">#REF!</definedName>
    <definedName name="Nbpost6">#REF!</definedName>
    <definedName name="Nbpost7" localSheetId="8">#REF!</definedName>
    <definedName name="Nbpost7">#REF!</definedName>
    <definedName name="Nbpost8" localSheetId="8">#REF!</definedName>
    <definedName name="Nbpost8">#REF!</definedName>
    <definedName name="Nbpost9" localSheetId="8">#REF!</definedName>
    <definedName name="Nbpost9">#REF!</definedName>
    <definedName name="Nom" localSheetId="8">#REF!</definedName>
    <definedName name="Nom">#REF!</definedName>
    <definedName name="NOM_PORTEUR" localSheetId="5">#REF!</definedName>
    <definedName name="NOM_PORTEUR">#REF!</definedName>
    <definedName name="NOM_PROJET" localSheetId="5">#REF!</definedName>
    <definedName name="NOM_PROJET">#REF!</definedName>
    <definedName name="Nomactionnaire1" localSheetId="8">#REF!</definedName>
    <definedName name="Nomactionnaire1">#REF!</definedName>
    <definedName name="Nomactionnaire2" localSheetId="8">#REF!</definedName>
    <definedName name="Nomactionnaire2">#REF!</definedName>
    <definedName name="Nomactionnaire3" localSheetId="8">#REF!</definedName>
    <definedName name="Nomactionnaire3">#REF!</definedName>
    <definedName name="Nomactionnaire4" localSheetId="8">#REF!</definedName>
    <definedName name="Nomactionnaire4">#REF!</definedName>
    <definedName name="Nomactionnaire5" localSheetId="8">#REF!</definedName>
    <definedName name="Nomactionnaire5">#REF!</definedName>
    <definedName name="Nomdirigeant" localSheetId="8">#REF!</definedName>
    <definedName name="Nomdirigeant">#REF!</definedName>
    <definedName name="Nominstal1" localSheetId="8">#REF!</definedName>
    <definedName name="Nominstal1">#REF!</definedName>
    <definedName name="Nominstal2" localSheetId="8">#REF!</definedName>
    <definedName name="Nominstal2">#REF!</definedName>
    <definedName name="Nominstal3" localSheetId="8">#REF!</definedName>
    <definedName name="Nominstal3">#REF!</definedName>
    <definedName name="Nominstal4" localSheetId="8">#REF!</definedName>
    <definedName name="Nominstal4">#REF!</definedName>
    <definedName name="Nominstal5" localSheetId="8">#REF!</definedName>
    <definedName name="Nominstal5">#REF!</definedName>
    <definedName name="Nominstal6" localSheetId="8">#REF!</definedName>
    <definedName name="Nominstal6">#REF!</definedName>
    <definedName name="Nominstal7" localSheetId="8">#REF!</definedName>
    <definedName name="Nominstal7">#REF!</definedName>
    <definedName name="Nompromo1" localSheetId="8">#REF!</definedName>
    <definedName name="Nompromo1">#REF!</definedName>
    <definedName name="Nompromo2" localSheetId="8">#REF!</definedName>
    <definedName name="Nompromo2">#REF!</definedName>
    <definedName name="Nompromo3" localSheetId="8">#REF!</definedName>
    <definedName name="Nompromo3">#REF!</definedName>
    <definedName name="Nompromo4" localSheetId="8">#REF!</definedName>
    <definedName name="Nompromo4">#REF!</definedName>
    <definedName name="Opcommun0" localSheetId="8">#REF!</definedName>
    <definedName name="Opcommun0">#REF!</definedName>
    <definedName name="Opcommun01" localSheetId="8">#REF!</definedName>
    <definedName name="Opcommun01">#REF!</definedName>
    <definedName name="Opcommun02" localSheetId="8">#REF!</definedName>
    <definedName name="Opcommun02">#REF!</definedName>
    <definedName name="Opcommun1" localSheetId="8">#REF!</definedName>
    <definedName name="Opcommun1">#REF!</definedName>
    <definedName name="Opcommun2" localSheetId="8">#REF!</definedName>
    <definedName name="Opcommun2">#REF!</definedName>
    <definedName name="Opcommun3" localSheetId="8">#REF!</definedName>
    <definedName name="Opcommun3">#REF!</definedName>
    <definedName name="Opcommun4" localSheetId="8">#REF!</definedName>
    <definedName name="Opcommun4">#REF!</definedName>
    <definedName name="Opcommun5" localSheetId="8">#REF!</definedName>
    <definedName name="Opcommun5">#REF!</definedName>
    <definedName name="Partdvpexp" localSheetId="8">#REF!</definedName>
    <definedName name="Partdvpexp">#REF!</definedName>
    <definedName name="Participation0" localSheetId="8">#REF!</definedName>
    <definedName name="Participation0">#REF!</definedName>
    <definedName name="Participation01" localSheetId="8">#REF!</definedName>
    <definedName name="Participation01">#REF!</definedName>
    <definedName name="Participation02" localSheetId="8">#REF!</definedName>
    <definedName name="Participation02">#REF!</definedName>
    <definedName name="Participation1" localSheetId="8">#REF!</definedName>
    <definedName name="Participation1">#REF!</definedName>
    <definedName name="Participation2" localSheetId="8">#REF!</definedName>
    <definedName name="Participation2">#REF!</definedName>
    <definedName name="Participation3" localSheetId="8">#REF!</definedName>
    <definedName name="Participation3">#REF!</definedName>
    <definedName name="Participation4" localSheetId="8">#REF!</definedName>
    <definedName name="Participation4">#REF!</definedName>
    <definedName name="Participation5" localSheetId="8">#REF!</definedName>
    <definedName name="Participation5">#REF!</definedName>
    <definedName name="Partrecherchefond" localSheetId="8">#REF!</definedName>
    <definedName name="Partrecherchefond">#REF!</definedName>
    <definedName name="Partrechercheind" localSheetId="8">#REF!</definedName>
    <definedName name="Partrechercheind">#REF!</definedName>
    <definedName name="Patannée1" localSheetId="8">#REF!</definedName>
    <definedName name="Patannée1">#REF!</definedName>
    <definedName name="Patannée2" localSheetId="8">#REF!</definedName>
    <definedName name="Patannée2">#REF!</definedName>
    <definedName name="Patannée3" localSheetId="8">#REF!</definedName>
    <definedName name="Patannée3">#REF!</definedName>
    <definedName name="Patannée4" localSheetId="8">#REF!</definedName>
    <definedName name="Patannée4">#REF!</definedName>
    <definedName name="Patannée5" localSheetId="8">#REF!</definedName>
    <definedName name="Patannée5">#REF!</definedName>
    <definedName name="Paysperscontact" localSheetId="8">[1]Présentation!#REF!</definedName>
    <definedName name="Paysperscontact">[1]Présentation!#REF!</definedName>
    <definedName name="Paysprog" localSheetId="8">#REF!</definedName>
    <definedName name="Paysprog">#REF!</definedName>
    <definedName name="Pourcentageebit0" localSheetId="8">#REF!</definedName>
    <definedName name="Pourcentageebit0">#REF!</definedName>
    <definedName name="Pourcentageebit01" localSheetId="8">#REF!</definedName>
    <definedName name="Pourcentageebit01">#REF!</definedName>
    <definedName name="Pourcentageebit02" localSheetId="8">#REF!</definedName>
    <definedName name="Pourcentageebit02">#REF!</definedName>
    <definedName name="Pourcentageebit1" localSheetId="8">#REF!</definedName>
    <definedName name="Pourcentageebit1">#REF!</definedName>
    <definedName name="Pourcentageebit2" localSheetId="8">#REF!</definedName>
    <definedName name="Pourcentageebit2">#REF!</definedName>
    <definedName name="Pourcentageebit3" localSheetId="8">#REF!</definedName>
    <definedName name="Pourcentageebit3">#REF!</definedName>
    <definedName name="Pourcentageebit4" localSheetId="8">#REF!</definedName>
    <definedName name="Pourcentageebit4">#REF!</definedName>
    <definedName name="Pourcentageebit5" localSheetId="8">#REF!</definedName>
    <definedName name="Pourcentageebit5">#REF!</definedName>
    <definedName name="Pourcentageebitda0" localSheetId="8">#REF!</definedName>
    <definedName name="Pourcentageebitda0">#REF!</definedName>
    <definedName name="Pourcentageebitda01" localSheetId="8">#REF!</definedName>
    <definedName name="Pourcentageebitda01">#REF!</definedName>
    <definedName name="Pourcentageebitda02" localSheetId="8">#REF!</definedName>
    <definedName name="Pourcentageebitda02">#REF!</definedName>
    <definedName name="Pourcentageebitda1" localSheetId="8">#REF!</definedName>
    <definedName name="Pourcentageebitda1">#REF!</definedName>
    <definedName name="Pourcentageebitda2" localSheetId="8">#REF!</definedName>
    <definedName name="Pourcentageebitda2">#REF!</definedName>
    <definedName name="Pourcentageebitda3" localSheetId="8">#REF!</definedName>
    <definedName name="Pourcentageebitda3">#REF!</definedName>
    <definedName name="Pourcentageebitda4" localSheetId="8">#REF!</definedName>
    <definedName name="Pourcentageebitda4">#REF!</definedName>
    <definedName name="Pourcentageebitda5" localSheetId="8">#REF!</definedName>
    <definedName name="Pourcentageebitda5">#REF!</definedName>
    <definedName name="Pourcentagefrais0" localSheetId="8">#REF!</definedName>
    <definedName name="Pourcentagefrais0">#REF!</definedName>
    <definedName name="Pourcentagefrais01" localSheetId="8">#REF!</definedName>
    <definedName name="Pourcentagefrais01">#REF!</definedName>
    <definedName name="Pourcentagefrais02" localSheetId="8">#REF!</definedName>
    <definedName name="Pourcentagefrais02">#REF!</definedName>
    <definedName name="Pourcentagefrais1" localSheetId="8">#REF!</definedName>
    <definedName name="Pourcentagefrais1">#REF!</definedName>
    <definedName name="Pourcentagefrais2" localSheetId="8">#REF!</definedName>
    <definedName name="Pourcentagefrais2">#REF!</definedName>
    <definedName name="Pourcentagefrais3" localSheetId="8">#REF!</definedName>
    <definedName name="Pourcentagefrais3">#REF!</definedName>
    <definedName name="Pourcentagefrais4" localSheetId="8">#REF!</definedName>
    <definedName name="Pourcentagefrais4">#REF!</definedName>
    <definedName name="Pourcentagefrais5" localSheetId="8">#REF!</definedName>
    <definedName name="Pourcentagefrais5">#REF!</definedName>
    <definedName name="Pourcentagemarge0" localSheetId="8">#REF!</definedName>
    <definedName name="Pourcentagemarge0">#REF!</definedName>
    <definedName name="Pourcentagemarge01" localSheetId="8">#REF!</definedName>
    <definedName name="Pourcentagemarge01">#REF!</definedName>
    <definedName name="Pourcentagemarge02" localSheetId="8">#REF!</definedName>
    <definedName name="Pourcentagemarge02">#REF!</definedName>
    <definedName name="Pourcentagemarge1" localSheetId="8">#REF!</definedName>
    <definedName name="Pourcentagemarge1">#REF!</definedName>
    <definedName name="Pourcentagemarge2" localSheetId="8">#REF!</definedName>
    <definedName name="Pourcentagemarge2">#REF!</definedName>
    <definedName name="Pourcentagemarge3" localSheetId="8">#REF!</definedName>
    <definedName name="Pourcentagemarge3">#REF!</definedName>
    <definedName name="Pourcentagemarge4" localSheetId="8">#REF!</definedName>
    <definedName name="Pourcentagemarge4">#REF!</definedName>
    <definedName name="Pourcentagemarge5" localSheetId="8">#REF!</definedName>
    <definedName name="Pourcentagemarge5">#REF!</definedName>
    <definedName name="Pourcentagerésultnet0" localSheetId="8">#REF!</definedName>
    <definedName name="Pourcentagerésultnet0">#REF!</definedName>
    <definedName name="Pourcentagerésultnet01" localSheetId="8">#REF!</definedName>
    <definedName name="Pourcentagerésultnet01">#REF!</definedName>
    <definedName name="Pourcentagerésultnet02" localSheetId="8">#REF!</definedName>
    <definedName name="Pourcentagerésultnet02">#REF!</definedName>
    <definedName name="Pourcentagerésultnet1" localSheetId="8">#REF!</definedName>
    <definedName name="Pourcentagerésultnet1">#REF!</definedName>
    <definedName name="Pourcentagerésultnet2" localSheetId="8">#REF!</definedName>
    <definedName name="Pourcentagerésultnet2">#REF!</definedName>
    <definedName name="Pourcentagerésultnet3" localSheetId="8">#REF!</definedName>
    <definedName name="Pourcentagerésultnet3">#REF!</definedName>
    <definedName name="Pourcentagerésultnet4" localSheetId="8">#REF!</definedName>
    <definedName name="Pourcentagerésultnet4">#REF!</definedName>
    <definedName name="Pourcentagerésultnet5" localSheetId="8">#REF!</definedName>
    <definedName name="Pourcentagerésultnet5">#REF!</definedName>
    <definedName name="Pourcentagevaleuraj0" localSheetId="8">#REF!</definedName>
    <definedName name="Pourcentagevaleuraj0">#REF!</definedName>
    <definedName name="Pourcentagevaleuraj01" localSheetId="8">#REF!</definedName>
    <definedName name="Pourcentagevaleuraj01">#REF!</definedName>
    <definedName name="Pourcentagevaleuraj02" localSheetId="8">#REF!</definedName>
    <definedName name="Pourcentagevaleuraj02">#REF!</definedName>
    <definedName name="Pourcentagevaleuraj1" localSheetId="8">#REF!</definedName>
    <definedName name="Pourcentagevaleuraj1">#REF!</definedName>
    <definedName name="Pourcentagevaleuraj2" localSheetId="8">#REF!</definedName>
    <definedName name="Pourcentagevaleuraj2">#REF!</definedName>
    <definedName name="Pourcentagevaleuraj3" localSheetId="8">#REF!</definedName>
    <definedName name="Pourcentagevaleuraj3">#REF!</definedName>
    <definedName name="Pourcentagevaleuraj4" localSheetId="8">#REF!</definedName>
    <definedName name="Pourcentagevaleuraj4">#REF!</definedName>
    <definedName name="Pourcentagevaleuraj5" localSheetId="8">#REF!</definedName>
    <definedName name="Pourcentagevaleuraj5">#REF!</definedName>
    <definedName name="Pourcomptesociété">"Case d'option 35"</definedName>
    <definedName name="Prénomdirigeant" localSheetId="8">#REF!</definedName>
    <definedName name="Prénomdirigeant">#REF!</definedName>
    <definedName name="Prêtsctéconversionannée1" localSheetId="8">#REF!</definedName>
    <definedName name="Prêtsctéconversionannée1">#REF!</definedName>
    <definedName name="Prêtsctéconversionannée2" localSheetId="8">#REF!</definedName>
    <definedName name="Prêtsctéconversionannée2">#REF!</definedName>
    <definedName name="Prêtsctéconversionannée3" localSheetId="8">#REF!</definedName>
    <definedName name="Prêtsctéconversionannée3">#REF!</definedName>
    <definedName name="Prêtsctéconversionannée4" localSheetId="8">#REF!</definedName>
    <definedName name="Prêtsctéconversionannée4">#REF!</definedName>
    <definedName name="Prêtsctéconversionannée5" localSheetId="8">#REF!</definedName>
    <definedName name="Prêtsctéconversionannée5">#REF!</definedName>
    <definedName name="Prodimmobilisée0" localSheetId="8">#REF!</definedName>
    <definedName name="Prodimmobilisée0">#REF!</definedName>
    <definedName name="Prodimmobilisée01" localSheetId="8">#REF!</definedName>
    <definedName name="Prodimmobilisée01">#REF!</definedName>
    <definedName name="Prodimmobilisée02" localSheetId="8">#REF!</definedName>
    <definedName name="Prodimmobilisée02">#REF!</definedName>
    <definedName name="Prodimmobilisée1" localSheetId="8">#REF!</definedName>
    <definedName name="Prodimmobilisée1">#REF!</definedName>
    <definedName name="Prodimmobilisée2" localSheetId="8">#REF!</definedName>
    <definedName name="Prodimmobilisée2">#REF!</definedName>
    <definedName name="Prodimmobilisée3" localSheetId="8">#REF!</definedName>
    <definedName name="Prodimmobilisée3">#REF!</definedName>
    <definedName name="Prodimmobilisée4" localSheetId="8">#REF!</definedName>
    <definedName name="Prodimmobilisée4">#REF!</definedName>
    <definedName name="Prodimmobilisée5" localSheetId="8">#REF!</definedName>
    <definedName name="Prodimmobilisée5">#REF!</definedName>
    <definedName name="Prodstockée0" localSheetId="8">#REF!</definedName>
    <definedName name="Prodstockée0">#REF!</definedName>
    <definedName name="Prodstockée01" localSheetId="8">#REF!</definedName>
    <definedName name="Prodstockée01">#REF!</definedName>
    <definedName name="Prodstockée02" localSheetId="8">#REF!</definedName>
    <definedName name="Prodstockée02">#REF!</definedName>
    <definedName name="Prodstockée1" localSheetId="8">#REF!</definedName>
    <definedName name="Prodstockée1">#REF!</definedName>
    <definedName name="Prodstockée2" localSheetId="8">#REF!</definedName>
    <definedName name="Prodstockée2">#REF!</definedName>
    <definedName name="Prodstockée3" localSheetId="8">#REF!</definedName>
    <definedName name="Prodstockée3">#REF!</definedName>
    <definedName name="Prodstockée4" localSheetId="8">#REF!</definedName>
    <definedName name="Prodstockée4">#REF!</definedName>
    <definedName name="Prodstockée5" localSheetId="8">#REF!</definedName>
    <definedName name="Prodstockée5">#REF!</definedName>
    <definedName name="Produitfinancier0" localSheetId="8">#REF!</definedName>
    <definedName name="Produitfinancier0">#REF!</definedName>
    <definedName name="Produitfinancier01" localSheetId="8">#REF!</definedName>
    <definedName name="Produitfinancier01">#REF!</definedName>
    <definedName name="Produitfinancier02" localSheetId="8">#REF!</definedName>
    <definedName name="Produitfinancier02">#REF!</definedName>
    <definedName name="Produitfinancier1" localSheetId="8">#REF!</definedName>
    <definedName name="Produitfinancier1">#REF!</definedName>
    <definedName name="Produitfinancier2" localSheetId="8">#REF!</definedName>
    <definedName name="Produitfinancier2">#REF!</definedName>
    <definedName name="Produitfinancier3" localSheetId="8">#REF!</definedName>
    <definedName name="Produitfinancier3">#REF!</definedName>
    <definedName name="Produitfinancier4" localSheetId="8">#REF!</definedName>
    <definedName name="Produitfinancier4">#REF!</definedName>
    <definedName name="Produitfinancier5" localSheetId="8">#REF!</definedName>
    <definedName name="Produitfinancier5">#REF!</definedName>
    <definedName name="Produitsexceptionnels0" localSheetId="8">#REF!</definedName>
    <definedName name="Produitsexceptionnels0">#REF!</definedName>
    <definedName name="Produitsexceptionnels01" localSheetId="8">#REF!</definedName>
    <definedName name="Produitsexceptionnels01">#REF!</definedName>
    <definedName name="Produitsexceptionnels02" localSheetId="8">#REF!</definedName>
    <definedName name="Produitsexceptionnels02">#REF!</definedName>
    <definedName name="Produitsexceptionnels1" localSheetId="8">#REF!</definedName>
    <definedName name="Produitsexceptionnels1">#REF!</definedName>
    <definedName name="Produitsexceptionnels2" localSheetId="8">#REF!</definedName>
    <definedName name="Produitsexceptionnels2">#REF!</definedName>
    <definedName name="Produitsexceptionnels3" localSheetId="8">#REF!</definedName>
    <definedName name="Produitsexceptionnels3">#REF!</definedName>
    <definedName name="Produitsexceptionnels4" localSheetId="8">#REF!</definedName>
    <definedName name="Produitsexceptionnels4">#REF!</definedName>
    <definedName name="Produitsexceptionnels5" localSheetId="8">#REF!</definedName>
    <definedName name="Produitsexceptionnels5">#REF!</definedName>
    <definedName name="Prodventes0" localSheetId="8">#REF!</definedName>
    <definedName name="Prodventes0">#REF!</definedName>
    <definedName name="Prodventes01" localSheetId="8">#REF!</definedName>
    <definedName name="Prodventes01">#REF!</definedName>
    <definedName name="Prodventes02" localSheetId="8">#REF!</definedName>
    <definedName name="Prodventes02">#REF!</definedName>
    <definedName name="Prodventes1" localSheetId="8">#REF!</definedName>
    <definedName name="Prodventes1">#REF!</definedName>
    <definedName name="Prodventes2" localSheetId="8">#REF!</definedName>
    <definedName name="Prodventes2">#REF!</definedName>
    <definedName name="Prodventes3" localSheetId="8">#REF!</definedName>
    <definedName name="Prodventes3">#REF!</definedName>
    <definedName name="Prodventes4" localSheetId="8">#REF!</definedName>
    <definedName name="Prodventes4">#REF!</definedName>
    <definedName name="Prodventes5" localSheetId="8">#REF!</definedName>
    <definedName name="Prodventes5">#REF!</definedName>
    <definedName name="Progrdi">"Zone de groupe 63"</definedName>
    <definedName name="Pteentre">"Case d'option 10"</definedName>
    <definedName name="Qpsubv0" localSheetId="8">#REF!</definedName>
    <definedName name="Qpsubv0">#REF!</definedName>
    <definedName name="Qpsubv01" localSheetId="8">#REF!</definedName>
    <definedName name="Qpsubv01">#REF!</definedName>
    <definedName name="Qpsubv02" localSheetId="8">#REF!</definedName>
    <definedName name="Qpsubv02">#REF!</definedName>
    <definedName name="Qpsubv1" localSheetId="8">#REF!</definedName>
    <definedName name="Qpsubv1">#REF!</definedName>
    <definedName name="Qpsubv2" localSheetId="8">#REF!</definedName>
    <definedName name="Qpsubv2">#REF!</definedName>
    <definedName name="Qpsubv3" localSheetId="8">#REF!</definedName>
    <definedName name="Qpsubv3">#REF!</definedName>
    <definedName name="Qpsubv4" localSheetId="8">#REF!</definedName>
    <definedName name="Qpsubv4">#REF!</definedName>
    <definedName name="Qpsubv5" localSheetId="8">#REF!</definedName>
    <definedName name="Qpsubv5">#REF!</definedName>
    <definedName name="Rdinon">"Case d'option 53"</definedName>
    <definedName name="Rdioui">"Case d'option 20"</definedName>
    <definedName name="Redevancecrédit0" localSheetId="8">#REF!</definedName>
    <definedName name="Redevancecrédit0">#REF!</definedName>
    <definedName name="Redevancecrédit01" localSheetId="8">#REF!</definedName>
    <definedName name="Redevancecrédit01">#REF!</definedName>
    <definedName name="Redevancecrédit1" localSheetId="8">#REF!</definedName>
    <definedName name="Redevancecrédit1">#REF!</definedName>
    <definedName name="Redevancecrédit2" localSheetId="8">#REF!</definedName>
    <definedName name="Redevancecrédit2">#REF!</definedName>
    <definedName name="Redevancecrédit3" localSheetId="8">#REF!</definedName>
    <definedName name="Redevancecrédit3">#REF!</definedName>
    <definedName name="Redevancecrédit4" localSheetId="8">#REF!</definedName>
    <definedName name="Redevancecrédit4">#REF!</definedName>
    <definedName name="Redevancecrédit5" localSheetId="8">#REF!</definedName>
    <definedName name="Redevancecrédit5">#REF!</definedName>
    <definedName name="Redevancescrédit02" localSheetId="8">#REF!</definedName>
    <definedName name="Redevancescrédit02">#REF!</definedName>
    <definedName name="Rembourempannée1" localSheetId="8">#REF!</definedName>
    <definedName name="Rembourempannée1">#REF!</definedName>
    <definedName name="Rembourempannée2" localSheetId="8">#REF!</definedName>
    <definedName name="Rembourempannée2">#REF!</definedName>
    <definedName name="Rembourempannée3" localSheetId="8">#REF!</definedName>
    <definedName name="Rembourempannée3">#REF!</definedName>
    <definedName name="Rembourempannée4" localSheetId="8">#REF!</definedName>
    <definedName name="Rembourempannée4">#REF!</definedName>
    <definedName name="Rembourempannée5" localSheetId="8">#REF!</definedName>
    <definedName name="Rembourempannée5">#REF!</definedName>
    <definedName name="Reprise">"Case d'option 8"</definedName>
    <definedName name="Resultannée1" localSheetId="8">#REF!</definedName>
    <definedName name="Resultannée1">#REF!</definedName>
    <definedName name="Resultannée2" localSheetId="8">#REF!</definedName>
    <definedName name="Resultannée2">#REF!</definedName>
    <definedName name="Resultannée3" localSheetId="8">#REF!</definedName>
    <definedName name="Resultannée3">#REF!</definedName>
    <definedName name="Resultannée4" localSheetId="8">#REF!</definedName>
    <definedName name="Resultannée4">#REF!</definedName>
    <definedName name="Resultannée5" localSheetId="8">#REF!</definedName>
    <definedName name="Resultannée5">#REF!</definedName>
    <definedName name="Résultcourant0" localSheetId="8">#REF!</definedName>
    <definedName name="Résultcourant0">#REF!</definedName>
    <definedName name="Résultcourant01" localSheetId="8">#REF!</definedName>
    <definedName name="Résultcourant01">#REF!</definedName>
    <definedName name="Résultcourant02" localSheetId="8">#REF!</definedName>
    <definedName name="Résultcourant02">#REF!</definedName>
    <definedName name="Résultcourant1" localSheetId="8">#REF!</definedName>
    <definedName name="Résultcourant1">#REF!</definedName>
    <definedName name="Résultcourant2" localSheetId="8">#REF!</definedName>
    <definedName name="Résultcourant2">#REF!</definedName>
    <definedName name="Résultcourant3" localSheetId="8">#REF!</definedName>
    <definedName name="Résultcourant3">#REF!</definedName>
    <definedName name="Résultcourant4" localSheetId="8">#REF!</definedName>
    <definedName name="Résultcourant4">#REF!</definedName>
    <definedName name="Résultcourant5" localSheetId="8">#REF!</definedName>
    <definedName name="Résultcourant5">#REF!</definedName>
    <definedName name="Résultnet0" localSheetId="8">#REF!</definedName>
    <definedName name="Résultnet0">#REF!</definedName>
    <definedName name="Résultnet01" localSheetId="8">#REF!</definedName>
    <definedName name="Résultnet01">#REF!</definedName>
    <definedName name="Résultnet02" localSheetId="8">#REF!</definedName>
    <definedName name="Résultnet02">#REF!</definedName>
    <definedName name="Résultnet1" localSheetId="8">#REF!</definedName>
    <definedName name="Résultnet1">#REF!</definedName>
    <definedName name="Résultnet2" localSheetId="8">#REF!</definedName>
    <definedName name="Résultnet2">#REF!</definedName>
    <definedName name="Résultnet3" localSheetId="8">#REF!</definedName>
    <definedName name="Résultnet3">#REF!</definedName>
    <definedName name="Résultnet4" localSheetId="8">#REF!</definedName>
    <definedName name="Résultnet4">#REF!</definedName>
    <definedName name="Résultnet5" localSheetId="8">#REF!</definedName>
    <definedName name="Résultnet5">#REF!</definedName>
    <definedName name="Rueperscontact" localSheetId="8">[1]Présentation!#REF!</definedName>
    <definedName name="Rueperscontact">[1]Présentation!#REF!</definedName>
    <definedName name="Rueprog" localSheetId="8">#REF!</definedName>
    <definedName name="Rueprog">#REF!</definedName>
    <definedName name="Siegesocialentre" localSheetId="8">#REF!</definedName>
    <definedName name="Siegesocialentre">#REF!</definedName>
    <definedName name="Siren" localSheetId="8">#REF!</definedName>
    <definedName name="Siren">#REF!</definedName>
    <definedName name="SIREN_PORTEUR" localSheetId="5">#REF!</definedName>
    <definedName name="SIREN_PORTEUR">#REF!</definedName>
    <definedName name="Siret" localSheetId="8">#REF!</definedName>
    <definedName name="Siret">#REF!</definedName>
    <definedName name="SIRET_PROJET" localSheetId="5">#REF!</definedName>
    <definedName name="SIRET_PROJET">#REF!</definedName>
    <definedName name="Subvexploitation0" localSheetId="8">#REF!</definedName>
    <definedName name="Subvexploitation0">#REF!</definedName>
    <definedName name="Subvexploitation01" localSheetId="8">#REF!</definedName>
    <definedName name="Subvexploitation01">#REF!</definedName>
    <definedName name="Subvexploitation02" localSheetId="8">#REF!</definedName>
    <definedName name="Subvexploitation02">#REF!</definedName>
    <definedName name="Subvexploitation1" localSheetId="8">#REF!</definedName>
    <definedName name="Subvexploitation1">#REF!</definedName>
    <definedName name="Subvexploitation2" localSheetId="8">#REF!</definedName>
    <definedName name="Subvexploitation2">#REF!</definedName>
    <definedName name="Subvexploitation3" localSheetId="8">#REF!</definedName>
    <definedName name="Subvexploitation3">#REF!</definedName>
    <definedName name="Subvexploitation4" localSheetId="8">#REF!</definedName>
    <definedName name="Subvexploitation4">#REF!</definedName>
    <definedName name="Subvexploitation5" localSheetId="8">#REF!</definedName>
    <definedName name="Subvexploitation5">#REF!</definedName>
    <definedName name="TAILLES_PARTENAIRE">Listes!#REF!</definedName>
    <definedName name="TelecopieContact" localSheetId="8">[1]Présentation!#REF!</definedName>
    <definedName name="TelecopieContact">[1]Présentation!#REF!</definedName>
    <definedName name="Totalbesoinannée1" localSheetId="8">#REF!</definedName>
    <definedName name="Totalbesoinannée1">#REF!</definedName>
    <definedName name="Totalbesoinannée2" localSheetId="8">#REF!</definedName>
    <definedName name="Totalbesoinannée2">#REF!</definedName>
    <definedName name="Totalbesoinannée3" localSheetId="8">#REF!</definedName>
    <definedName name="Totalbesoinannée3">#REF!</definedName>
    <definedName name="Totalbesoinannée4" localSheetId="8">#REF!</definedName>
    <definedName name="Totalbesoinannée4">#REF!</definedName>
    <definedName name="Totalbesoinannée5" localSheetId="8">#REF!</definedName>
    <definedName name="Totalbesoinannée5">#REF!</definedName>
    <definedName name="Totalcaannée1" localSheetId="8">#REF!</definedName>
    <definedName name="Totalcaannée1">#REF!</definedName>
    <definedName name="Totalcdicrées" localSheetId="8">#REF!</definedName>
    <definedName name="Totalcdicrées">#REF!</definedName>
    <definedName name="Totalcoûtpost" localSheetId="8">#REF!</definedName>
    <definedName name="Totalcoûtpost">#REF!</definedName>
    <definedName name="Totaldépannée1" localSheetId="8">#REF!</definedName>
    <definedName name="Totaldépannée1">#REF!</definedName>
    <definedName name="Totaldépannée2" localSheetId="8">#REF!</definedName>
    <definedName name="Totaldépannée2">#REF!</definedName>
    <definedName name="Totaldépannée3" localSheetId="8">#REF!</definedName>
    <definedName name="Totaldépannée3">#REF!</definedName>
    <definedName name="Totaldépannée4" localSheetId="8">#REF!</definedName>
    <definedName name="Totaldépannée4">#REF!</definedName>
    <definedName name="Totaldépannée5" localSheetId="8">#REF!</definedName>
    <definedName name="Totaldépannée5">#REF!</definedName>
    <definedName name="Totaldépbrevet" localSheetId="8">#REF!</definedName>
    <definedName name="Totaldépbrevet">#REF!</definedName>
    <definedName name="Totaldépconsult" localSheetId="8">#REF!</definedName>
    <definedName name="Totaldépconsult">#REF!</definedName>
    <definedName name="Totaldépfraisadd" localSheetId="8">#REF!</definedName>
    <definedName name="Totaldépfraisadd">#REF!</definedName>
    <definedName name="Totaldépmat" localSheetId="8">#REF!</definedName>
    <definedName name="Totaldépmat">#REF!</definedName>
    <definedName name="Totaldéppers" localSheetId="8">#REF!</definedName>
    <definedName name="Totaldéppers">#REF!</definedName>
    <definedName name="TotalEmploisMaintenus" localSheetId="8">#REF!</definedName>
    <definedName name="TotalEmploisMaintenus">#REF!</definedName>
    <definedName name="Totalemplrepris" localSheetId="8">#REF!</definedName>
    <definedName name="Totalemplrepris">#REF!</definedName>
    <definedName name="Totalempltransf" localSheetId="8">#REF!</definedName>
    <definedName name="Totalempltransf">#REF!</definedName>
    <definedName name="Totalfraisexploit" localSheetId="8">#REF!</definedName>
    <definedName name="Totalfraisexploit">#REF!</definedName>
    <definedName name="Totalinvestprogannée1" localSheetId="8">#REF!</definedName>
    <definedName name="Totalinvestprogannée1">#REF!</definedName>
    <definedName name="Totalinvestprogannée2" localSheetId="8">#REF!</definedName>
    <definedName name="Totalinvestprogannée2">#REF!</definedName>
    <definedName name="Totalinvestprogannée3" localSheetId="8">#REF!</definedName>
    <definedName name="Totalinvestprogannée3">#REF!</definedName>
    <definedName name="Totalinvestprogannée4" localSheetId="8">#REF!</definedName>
    <definedName name="Totalinvestprogannée4">#REF!</definedName>
    <definedName name="Totalinvestprogannée5" localSheetId="8">#REF!</definedName>
    <definedName name="Totalinvestprogannée5">#REF!</definedName>
    <definedName name="Totalnbpost" localSheetId="8">#REF!</definedName>
    <definedName name="Totalnbpost">#REF!</definedName>
    <definedName name="Totalressourceannée1" localSheetId="8">#REF!</definedName>
    <definedName name="Totalressourceannée1">#REF!</definedName>
    <definedName name="Totalressourceannée2" localSheetId="8">#REF!</definedName>
    <definedName name="Totalressourceannée2">#REF!</definedName>
    <definedName name="Totalressourceannée3" localSheetId="8">#REF!</definedName>
    <definedName name="Totalressourceannée3">#REF!</definedName>
    <definedName name="Totalressourceannée4" localSheetId="8">#REF!</definedName>
    <definedName name="Totalressourceannée4">#REF!</definedName>
    <definedName name="Totalressourceannée5" localSheetId="8">#REF!</definedName>
    <definedName name="Totalressourceannée5">#REF!</definedName>
    <definedName name="Totalresult" localSheetId="8">#REF!</definedName>
    <definedName name="Totalresult">#REF!</definedName>
    <definedName name="Txvarca0" localSheetId="8">#REF!</definedName>
    <definedName name="Txvarca0">#REF!</definedName>
    <definedName name="Txvarca01" localSheetId="8">#REF!</definedName>
    <definedName name="Txvarca01">#REF!</definedName>
    <definedName name="Txvarca02" localSheetId="8">#REF!</definedName>
    <definedName name="Txvarca02">#REF!</definedName>
    <definedName name="Txvarca1" localSheetId="8">#REF!</definedName>
    <definedName name="Txvarca1">#REF!</definedName>
    <definedName name="Txvarca2" localSheetId="8">#REF!</definedName>
    <definedName name="Txvarca2">#REF!</definedName>
    <definedName name="Txvarca3" localSheetId="8">#REF!</definedName>
    <definedName name="Txvarca3">#REF!</definedName>
    <definedName name="Txvarca4" localSheetId="8">#REF!</definedName>
    <definedName name="Txvarca4">#REF!</definedName>
    <definedName name="Txvarca5" localSheetId="8">#REF!</definedName>
    <definedName name="Txvarca5">#REF!</definedName>
    <definedName name="TYPE_FINANCEMENT" localSheetId="5">[2]Listes!$B$2:$B$9</definedName>
    <definedName name="TYPE_FINANCEMENT">Listes!$B$2:$B$9</definedName>
    <definedName name="TYPE_IMPACT" localSheetId="5">[2]Listes!$A$2:$A$13</definedName>
    <definedName name="TYPE_IMPACT">Listes!$A$2:$A$13</definedName>
    <definedName name="TYPE_PROJET" localSheetId="5">#REF!</definedName>
    <definedName name="TYPE_PROJET">#REF!</definedName>
    <definedName name="TYPES_PARTENAIRE">Listes!#REF!</definedName>
    <definedName name="Valeurajprod0" localSheetId="8">#REF!</definedName>
    <definedName name="Valeurajprod0">#REF!</definedName>
    <definedName name="Valeurajprod01" localSheetId="8">#REF!</definedName>
    <definedName name="Valeurajprod01">#REF!</definedName>
    <definedName name="Valeurajprod02" localSheetId="8">#REF!</definedName>
    <definedName name="Valeurajprod02">#REF!</definedName>
    <definedName name="Valeurajprod1" localSheetId="8">#REF!</definedName>
    <definedName name="Valeurajprod1">#REF!</definedName>
    <definedName name="Valeurajprod2" localSheetId="8">#REF!</definedName>
    <definedName name="Valeurajprod2">#REF!</definedName>
    <definedName name="Valeurajprod3" localSheetId="8">#REF!</definedName>
    <definedName name="Valeurajprod3">#REF!</definedName>
    <definedName name="Valeurajprod4" localSheetId="8">#REF!</definedName>
    <definedName name="Valeurajprod4">#REF!</definedName>
    <definedName name="Valeurajprod5" localSheetId="8">#REF!</definedName>
    <definedName name="Valeurajprod5">#REF!</definedName>
    <definedName name="Varebit0" localSheetId="8">#REF!</definedName>
    <definedName name="Varebit0">#REF!</definedName>
    <definedName name="Varebit01" localSheetId="8">#REF!</definedName>
    <definedName name="Varebit01">#REF!</definedName>
    <definedName name="Varebit02" localSheetId="8">#REF!</definedName>
    <definedName name="Varebit02">#REF!</definedName>
    <definedName name="Varebit1" localSheetId="8">#REF!</definedName>
    <definedName name="Varebit1">#REF!</definedName>
    <definedName name="Varebit3" localSheetId="8">#REF!</definedName>
    <definedName name="Varebit3">#REF!</definedName>
    <definedName name="Varebit4" localSheetId="8">#REF!</definedName>
    <definedName name="Varebit4">#REF!</definedName>
    <definedName name="Varebit5" localSheetId="8">#REF!</definedName>
    <definedName name="Varebit5">#REF!</definedName>
    <definedName name="Vartrésorannée1" localSheetId="8">#REF!</definedName>
    <definedName name="Vartrésorannée1">#REF!</definedName>
    <definedName name="Vartrésorannée2" localSheetId="8">#REF!</definedName>
    <definedName name="Vartrésorannée2">#REF!</definedName>
    <definedName name="Vartrésorannée3" localSheetId="8">#REF!</definedName>
    <definedName name="Vartrésorannée3">#REF!</definedName>
    <definedName name="Vartrésorannée4" localSheetId="8">#REF!</definedName>
    <definedName name="Vartrésorannée4">#REF!</definedName>
    <definedName name="Vartrésorannée5" localSheetId="8">#REF!</definedName>
    <definedName name="Vartrésorannée5">#REF!</definedName>
    <definedName name="Varworkcapannée1" localSheetId="8">#REF!</definedName>
    <definedName name="Varworkcapannée1">#REF!</definedName>
    <definedName name="Varworkcapannée2" localSheetId="8">#REF!</definedName>
    <definedName name="Varworkcapannée2">#REF!</definedName>
    <definedName name="Varworkcapannée3" localSheetId="8">#REF!</definedName>
    <definedName name="Varworkcapannée3">#REF!</definedName>
    <definedName name="Varworkcapannée4" localSheetId="8">#REF!</definedName>
    <definedName name="Varworkcapannée4">#REF!</definedName>
    <definedName name="Varworkcapannée5" localSheetId="8">#REF!</definedName>
    <definedName name="Varworkcapannée5">#REF!</definedName>
    <definedName name="Villeperscontact" localSheetId="8">[1]Présentation!#REF!</definedName>
    <definedName name="Villeperscontact">[1]Présentation!#REF!</definedName>
    <definedName name="_xlnm.Print_Area" localSheetId="0">'0.Complétude dossier'!$B$1:$I$27</definedName>
    <definedName name="_xlnm.Print_Area" localSheetId="8">'8.Vérif situation financère'!$B$2:$I$22</definedName>
  </definedNames>
  <calcPr calcId="152511"/>
  <customWorkbookViews>
    <customWorkbookView name="Antoine VINCENT - Affichage personnalisé" guid="{6243C29C-A8C3-4636-AED6-34920A5E7EBD}" mergeInterval="0" personalView="1" maximized="1" windowWidth="1920" windowHeight="815" tabRatio="943" activeSheetId="1"/>
  </customWorkbookViews>
</workbook>
</file>

<file path=xl/calcChain.xml><?xml version="1.0" encoding="utf-8"?>
<calcChain xmlns="http://schemas.openxmlformats.org/spreadsheetml/2006/main">
  <c r="D14" i="29" l="1"/>
  <c r="E8" i="29"/>
  <c r="F8" i="29"/>
  <c r="G8" i="29"/>
  <c r="H8" i="29"/>
  <c r="D8" i="29"/>
  <c r="H13" i="23"/>
  <c r="I13" i="23"/>
  <c r="J13" i="23" s="1"/>
  <c r="K13" i="23" s="1"/>
  <c r="L13" i="23" s="1"/>
  <c r="M13" i="23" s="1"/>
  <c r="N13" i="23" s="1"/>
  <c r="O13" i="23" s="1"/>
  <c r="G13" i="23"/>
  <c r="F12" i="23"/>
  <c r="M25" i="26"/>
  <c r="M15" i="26"/>
  <c r="F35" i="23" l="1"/>
  <c r="O17" i="24"/>
  <c r="N17" i="24"/>
  <c r="M17" i="24"/>
  <c r="L17" i="24"/>
  <c r="K17" i="24"/>
  <c r="J17" i="24"/>
  <c r="I17" i="24"/>
  <c r="H17" i="24"/>
  <c r="G17" i="24"/>
  <c r="F17" i="24"/>
  <c r="I18" i="29" l="1"/>
  <c r="I19" i="29"/>
  <c r="I20" i="29"/>
  <c r="I21" i="29"/>
  <c r="I22" i="29"/>
  <c r="I23" i="29"/>
  <c r="G24" i="29"/>
  <c r="F24" i="29"/>
  <c r="E24" i="29"/>
  <c r="D24" i="29"/>
  <c r="I17" i="29"/>
  <c r="I10" i="29"/>
  <c r="H14" i="29"/>
  <c r="G14" i="29"/>
  <c r="F14" i="29"/>
  <c r="E14" i="29"/>
  <c r="I24" i="29" l="1"/>
  <c r="P84" i="21" l="1"/>
  <c r="P81" i="21"/>
  <c r="P82" i="21" s="1"/>
  <c r="O82" i="21"/>
  <c r="M82" i="21"/>
  <c r="K82" i="21"/>
  <c r="I82" i="21"/>
  <c r="P75" i="21"/>
  <c r="P74" i="21"/>
  <c r="P73" i="21"/>
  <c r="P72" i="21"/>
  <c r="P71" i="21"/>
  <c r="P76" i="21" s="1"/>
  <c r="P65" i="21"/>
  <c r="P64" i="21"/>
  <c r="P63" i="21"/>
  <c r="P62" i="21"/>
  <c r="P61" i="21"/>
  <c r="P66" i="21" s="1"/>
  <c r="P55" i="21"/>
  <c r="P54" i="21"/>
  <c r="P53" i="21"/>
  <c r="P52" i="21"/>
  <c r="P51" i="21"/>
  <c r="P56" i="21" s="1"/>
  <c r="P45" i="21"/>
  <c r="P44" i="21"/>
  <c r="P43" i="21"/>
  <c r="P42" i="21"/>
  <c r="P41" i="21"/>
  <c r="P46" i="21" s="1"/>
  <c r="P31" i="21"/>
  <c r="P35" i="21"/>
  <c r="P34" i="21"/>
  <c r="P33" i="21"/>
  <c r="P32" i="21"/>
  <c r="P36" i="21"/>
  <c r="P25" i="21"/>
  <c r="P24" i="21"/>
  <c r="P23" i="21"/>
  <c r="P22" i="21"/>
  <c r="P26" i="21" s="1"/>
  <c r="P21" i="21"/>
  <c r="P16" i="21"/>
  <c r="P12" i="21"/>
  <c r="P13" i="21"/>
  <c r="P14" i="21"/>
  <c r="P15" i="21"/>
  <c r="P11" i="21"/>
  <c r="M13" i="21"/>
  <c r="M12" i="21"/>
  <c r="M11" i="21"/>
  <c r="K15" i="21"/>
  <c r="K14" i="21"/>
  <c r="K13" i="21"/>
  <c r="K12" i="21"/>
  <c r="K11" i="21"/>
  <c r="K16" i="21" s="1"/>
  <c r="O15" i="21"/>
  <c r="O14" i="21"/>
  <c r="O13" i="21"/>
  <c r="O12" i="21"/>
  <c r="O11" i="21"/>
  <c r="M15" i="21"/>
  <c r="M14" i="21"/>
  <c r="I12" i="21"/>
  <c r="I13" i="21"/>
  <c r="I14" i="21"/>
  <c r="I15" i="21"/>
  <c r="I11" i="21"/>
  <c r="O25" i="21"/>
  <c r="O21" i="21"/>
  <c r="M21" i="21"/>
  <c r="M26" i="21" s="1"/>
  <c r="K21" i="21"/>
  <c r="K26" i="21" s="1"/>
  <c r="O76" i="21"/>
  <c r="M76" i="21"/>
  <c r="K76" i="21"/>
  <c r="O61" i="21"/>
  <c r="M61" i="21"/>
  <c r="K61" i="21"/>
  <c r="O56" i="21"/>
  <c r="M56" i="21"/>
  <c r="K56" i="21"/>
  <c r="O46" i="21"/>
  <c r="M46" i="21"/>
  <c r="K46" i="21"/>
  <c r="O36" i="21"/>
  <c r="M36" i="21"/>
  <c r="K36" i="21"/>
  <c r="O24" i="21"/>
  <c r="O23" i="21"/>
  <c r="O22" i="21"/>
  <c r="O26" i="21" s="1"/>
  <c r="M25" i="21"/>
  <c r="M24" i="21"/>
  <c r="M23" i="21"/>
  <c r="M22" i="21"/>
  <c r="K25" i="21"/>
  <c r="K24" i="21"/>
  <c r="K23" i="21"/>
  <c r="K22" i="21"/>
  <c r="I22" i="21"/>
  <c r="I23" i="21"/>
  <c r="I24" i="21"/>
  <c r="I25" i="21"/>
  <c r="I21" i="21"/>
  <c r="O65" i="21"/>
  <c r="O64" i="21"/>
  <c r="O63" i="21"/>
  <c r="O62" i="21"/>
  <c r="M65" i="21"/>
  <c r="M64" i="21"/>
  <c r="M63" i="21"/>
  <c r="M62" i="21"/>
  <c r="K65" i="21"/>
  <c r="K64" i="21"/>
  <c r="K63" i="21"/>
  <c r="K62" i="21"/>
  <c r="I62" i="21"/>
  <c r="I63" i="21"/>
  <c r="I64" i="21"/>
  <c r="I65" i="21"/>
  <c r="I61" i="21"/>
  <c r="I16" i="21" l="1"/>
  <c r="M66" i="21"/>
  <c r="O66" i="21"/>
  <c r="K66" i="21"/>
  <c r="I54" i="25"/>
  <c r="J54" i="25" s="1"/>
  <c r="I53" i="25"/>
  <c r="J53" i="25" s="1"/>
  <c r="I52" i="25"/>
  <c r="J52" i="25" s="1"/>
  <c r="M52" i="25" s="1"/>
  <c r="I51" i="25"/>
  <c r="J51" i="25" s="1"/>
  <c r="I50" i="25"/>
  <c r="J50" i="25" s="1"/>
  <c r="I40" i="25"/>
  <c r="J40" i="25" s="1"/>
  <c r="I39" i="25"/>
  <c r="J39" i="25" s="1"/>
  <c r="M39" i="25" s="1"/>
  <c r="I38" i="25"/>
  <c r="J38" i="25" s="1"/>
  <c r="I37" i="25"/>
  <c r="J37" i="25" s="1"/>
  <c r="I36" i="25"/>
  <c r="J36" i="25" s="1"/>
  <c r="J35" i="25"/>
  <c r="M35" i="25" s="1"/>
  <c r="I35" i="25"/>
  <c r="I34" i="25"/>
  <c r="J34" i="25" s="1"/>
  <c r="I19" i="25"/>
  <c r="M51" i="25" l="1"/>
  <c r="K51" i="25"/>
  <c r="L51" i="25"/>
  <c r="K54" i="25"/>
  <c r="M54" i="25"/>
  <c r="L54" i="25"/>
  <c r="L36" i="25"/>
  <c r="K36" i="25"/>
  <c r="M36" i="25"/>
  <c r="M34" i="25"/>
  <c r="L34" i="25"/>
  <c r="K34" i="25"/>
  <c r="K37" i="25"/>
  <c r="M37" i="25"/>
  <c r="L37" i="25"/>
  <c r="L40" i="25"/>
  <c r="K40" i="25"/>
  <c r="M40" i="25"/>
  <c r="M38" i="25"/>
  <c r="L38" i="25"/>
  <c r="K38" i="25"/>
  <c r="K50" i="25"/>
  <c r="L50" i="25"/>
  <c r="M50" i="25"/>
  <c r="L53" i="25"/>
  <c r="K53" i="25"/>
  <c r="M53" i="25"/>
  <c r="K39" i="25"/>
  <c r="K52" i="25"/>
  <c r="L52" i="25"/>
  <c r="K35" i="25"/>
  <c r="L35" i="25"/>
  <c r="L39" i="25"/>
  <c r="D58" i="25" l="1"/>
  <c r="E66" i="25"/>
  <c r="F58" i="25"/>
  <c r="E64" i="25"/>
  <c r="E58" i="25"/>
  <c r="E65" i="25"/>
  <c r="I65" i="25" l="1"/>
  <c r="I25" i="26" l="1"/>
  <c r="J25" i="26" s="1"/>
  <c r="K25" i="26" s="1"/>
  <c r="L25" i="26" s="1"/>
  <c r="H25" i="26"/>
  <c r="J15" i="26"/>
  <c r="K15" i="26" s="1"/>
  <c r="L15" i="26" s="1"/>
  <c r="I15" i="26"/>
  <c r="H15" i="26"/>
  <c r="G15" i="26"/>
  <c r="G25" i="26" s="1"/>
  <c r="F7" i="24"/>
  <c r="H14" i="23"/>
  <c r="I14" i="23"/>
  <c r="I17" i="23" s="1"/>
  <c r="I19" i="23" s="1"/>
  <c r="I21" i="23" s="1"/>
  <c r="I25" i="23" s="1"/>
  <c r="J14" i="23"/>
  <c r="J17" i="23" s="1"/>
  <c r="J19" i="23" s="1"/>
  <c r="J21" i="23" s="1"/>
  <c r="J25" i="23" s="1"/>
  <c r="K14" i="23"/>
  <c r="L14" i="23"/>
  <c r="L17" i="23" s="1"/>
  <c r="L19" i="23" s="1"/>
  <c r="L21" i="23" s="1"/>
  <c r="M14" i="23"/>
  <c r="M17" i="23" s="1"/>
  <c r="M19" i="23" s="1"/>
  <c r="M21" i="23" s="1"/>
  <c r="N14" i="23"/>
  <c r="N17" i="23" s="1"/>
  <c r="N19" i="23" s="1"/>
  <c r="N21" i="23" s="1"/>
  <c r="O14" i="23"/>
  <c r="G14" i="23"/>
  <c r="G17" i="23" s="1"/>
  <c r="G19" i="23" s="1"/>
  <c r="G21" i="23" s="1"/>
  <c r="G25" i="23" s="1"/>
  <c r="F14" i="23"/>
  <c r="F17" i="23" s="1"/>
  <c r="F19" i="23" s="1"/>
  <c r="F21" i="23" s="1"/>
  <c r="F25" i="23" s="1"/>
  <c r="F55" i="23"/>
  <c r="O52" i="23"/>
  <c r="O55" i="23" s="1"/>
  <c r="N52" i="23"/>
  <c r="M52" i="23"/>
  <c r="L52" i="23"/>
  <c r="L55" i="23" s="1"/>
  <c r="K52" i="23"/>
  <c r="K55" i="23" s="1"/>
  <c r="O42" i="23"/>
  <c r="N42" i="23"/>
  <c r="M42" i="23"/>
  <c r="L42" i="23"/>
  <c r="K42" i="23"/>
  <c r="J42" i="23"/>
  <c r="I42" i="23"/>
  <c r="H42" i="23"/>
  <c r="G42" i="23"/>
  <c r="F42" i="23"/>
  <c r="O40" i="23"/>
  <c r="N40" i="23"/>
  <c r="M40" i="23"/>
  <c r="L40" i="23"/>
  <c r="K40" i="23"/>
  <c r="J40" i="23"/>
  <c r="I40" i="23"/>
  <c r="H40" i="23"/>
  <c r="G40" i="23"/>
  <c r="F40" i="23"/>
  <c r="O35" i="23"/>
  <c r="N35" i="23"/>
  <c r="M35" i="23"/>
  <c r="L35" i="23"/>
  <c r="K35" i="23"/>
  <c r="J35" i="23"/>
  <c r="I35" i="23"/>
  <c r="H35" i="23"/>
  <c r="G35" i="23"/>
  <c r="O33" i="23"/>
  <c r="N33" i="23"/>
  <c r="M33" i="23"/>
  <c r="L33" i="23"/>
  <c r="K33" i="23"/>
  <c r="J33" i="23"/>
  <c r="I33" i="23"/>
  <c r="H33" i="23"/>
  <c r="G33" i="23"/>
  <c r="F33" i="23"/>
  <c r="O32" i="23"/>
  <c r="N32" i="23"/>
  <c r="M32" i="23"/>
  <c r="M34" i="23" s="1"/>
  <c r="L32" i="23"/>
  <c r="K32" i="23"/>
  <c r="H17" i="23"/>
  <c r="H19" i="23" s="1"/>
  <c r="H21" i="23" s="1"/>
  <c r="H25" i="23" s="1"/>
  <c r="O17" i="23"/>
  <c r="O19" i="23" s="1"/>
  <c r="O21" i="23" s="1"/>
  <c r="K17" i="23"/>
  <c r="K19" i="23" s="1"/>
  <c r="K21" i="23" s="1"/>
  <c r="O7" i="24"/>
  <c r="M46" i="23" l="1"/>
  <c r="M63" i="23" s="1"/>
  <c r="M64" i="23" s="1"/>
  <c r="M7" i="24"/>
  <c r="L7" i="24"/>
  <c r="H7" i="24"/>
  <c r="K7" i="24"/>
  <c r="G7" i="24"/>
  <c r="N7" i="24"/>
  <c r="J7" i="24"/>
  <c r="I7" i="24"/>
  <c r="L34" i="23"/>
  <c r="L46" i="23" s="1"/>
  <c r="N34" i="23"/>
  <c r="N46" i="23" s="1"/>
  <c r="M55" i="23"/>
  <c r="M56" i="23" s="1"/>
  <c r="M59" i="23" s="1"/>
  <c r="K34" i="23"/>
  <c r="K46" i="23" s="1"/>
  <c r="O34" i="23"/>
  <c r="O46" i="23" s="1"/>
  <c r="N55" i="23"/>
  <c r="N56" i="23" s="1"/>
  <c r="N59" i="23" s="1"/>
  <c r="I52" i="23"/>
  <c r="I32" i="23"/>
  <c r="I34" i="23" s="1"/>
  <c r="I46" i="23" s="1"/>
  <c r="F52" i="23"/>
  <c r="F56" i="23" s="1"/>
  <c r="F59" i="23" s="1"/>
  <c r="F32" i="23"/>
  <c r="F34" i="23" s="1"/>
  <c r="F46" i="23" s="1"/>
  <c r="G32" i="23"/>
  <c r="G34" i="23" s="1"/>
  <c r="G46" i="23" s="1"/>
  <c r="G52" i="23"/>
  <c r="H32" i="23"/>
  <c r="H34" i="23" s="1"/>
  <c r="H46" i="23" s="1"/>
  <c r="H52" i="23"/>
  <c r="J52" i="23"/>
  <c r="J32" i="23"/>
  <c r="J34" i="23" s="1"/>
  <c r="J46" i="23" s="1"/>
  <c r="O56" i="23"/>
  <c r="O59" i="23" s="1"/>
  <c r="L56" i="23"/>
  <c r="L59" i="23" s="1"/>
  <c r="K56" i="23"/>
  <c r="K59" i="23" s="1"/>
  <c r="E8" i="22"/>
  <c r="F8" i="22" s="1"/>
  <c r="G8" i="22" s="1"/>
  <c r="H8" i="22" s="1"/>
  <c r="I8" i="22" s="1"/>
  <c r="J8" i="22" s="1"/>
  <c r="K8" i="22" s="1"/>
  <c r="L8" i="22" s="1"/>
  <c r="M8" i="22" s="1"/>
  <c r="I76" i="21"/>
  <c r="I56" i="21"/>
  <c r="I46" i="21"/>
  <c r="I36" i="21"/>
  <c r="M8" i="24" l="1"/>
  <c r="M18" i="24" s="1"/>
  <c r="K63" i="23"/>
  <c r="K64" i="23" s="1"/>
  <c r="K8" i="24"/>
  <c r="K18" i="24" s="1"/>
  <c r="N63" i="23"/>
  <c r="N64" i="23" s="1"/>
  <c r="N8" i="24"/>
  <c r="N18" i="24" s="1"/>
  <c r="O63" i="23"/>
  <c r="O64" i="23" s="1"/>
  <c r="O8" i="24"/>
  <c r="O18" i="24" s="1"/>
  <c r="L63" i="23"/>
  <c r="L64" i="23" s="1"/>
  <c r="L8" i="24"/>
  <c r="L18" i="24" s="1"/>
  <c r="J63" i="23"/>
  <c r="J64" i="23" s="1"/>
  <c r="J8" i="24"/>
  <c r="J18" i="24" s="1"/>
  <c r="I63" i="23"/>
  <c r="I64" i="23" s="1"/>
  <c r="I8" i="24"/>
  <c r="I18" i="24" s="1"/>
  <c r="G63" i="23"/>
  <c r="G64" i="23" s="1"/>
  <c r="G8" i="24"/>
  <c r="G18" i="24" s="1"/>
  <c r="F63" i="23"/>
  <c r="F64" i="23" s="1"/>
  <c r="F8" i="24"/>
  <c r="F18" i="24" s="1"/>
  <c r="F20" i="24" s="1"/>
  <c r="H63" i="23"/>
  <c r="H64" i="23" s="1"/>
  <c r="H8" i="24"/>
  <c r="H18" i="24" s="1"/>
  <c r="J55" i="23"/>
  <c r="J56" i="23" s="1"/>
  <c r="J59" i="23" s="1"/>
  <c r="G55" i="23"/>
  <c r="G56" i="23" s="1"/>
  <c r="G59" i="23" s="1"/>
  <c r="H55" i="23"/>
  <c r="H56" i="23" s="1"/>
  <c r="H59" i="23" s="1"/>
  <c r="I55" i="23"/>
  <c r="I56" i="23" s="1"/>
  <c r="I59" i="23" s="1"/>
  <c r="F65" i="23"/>
  <c r="I26" i="21"/>
  <c r="I66" i="21"/>
  <c r="F69" i="23" l="1"/>
  <c r="G20" i="24"/>
  <c r="H20" i="24" s="1"/>
  <c r="I20" i="24" s="1"/>
  <c r="J20" i="24" s="1"/>
  <c r="K20" i="24" s="1"/>
  <c r="L20" i="24" s="1"/>
  <c r="M20" i="24" s="1"/>
  <c r="N20" i="24" s="1"/>
  <c r="O20" i="24" s="1"/>
  <c r="G65" i="23"/>
  <c r="H65" i="23" s="1"/>
  <c r="I65" i="23" s="1"/>
  <c r="J65" i="23" s="1"/>
  <c r="K65" i="23" s="1"/>
  <c r="L65" i="23" s="1"/>
  <c r="M65" i="23" s="1"/>
  <c r="N65" i="23" s="1"/>
  <c r="O65" i="23" s="1"/>
  <c r="I81" i="21"/>
  <c r="I84" i="21" s="1"/>
  <c r="F67" i="23"/>
  <c r="F66" i="23"/>
  <c r="G66" i="23" s="1"/>
  <c r="H66" i="23" s="1"/>
  <c r="I66" i="23" s="1"/>
  <c r="J66" i="23" s="1"/>
  <c r="K66" i="23" s="1"/>
  <c r="L66" i="23" s="1"/>
  <c r="M66" i="23" s="1"/>
  <c r="N66" i="23" s="1"/>
  <c r="O66" i="23" s="1"/>
  <c r="K81" i="21" l="1"/>
  <c r="K84" i="21" s="1"/>
  <c r="O16" i="21"/>
  <c r="O81" i="21" s="1"/>
  <c r="O84" i="21" s="1"/>
  <c r="M16" i="21"/>
  <c r="M81" i="21" s="1"/>
  <c r="M84" i="21" s="1"/>
  <c r="F21" i="17" l="1"/>
  <c r="B22" i="17" s="1"/>
</calcChain>
</file>

<file path=xl/comments1.xml><?xml version="1.0" encoding="utf-8"?>
<comments xmlns="http://schemas.openxmlformats.org/spreadsheetml/2006/main">
  <authors>
    <author>Veronique VAILLANT</author>
  </authors>
  <commentList>
    <comment ref="B8" authorId="0" shape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10" authorId="0" shapeId="0">
      <text>
        <r>
          <rPr>
            <b/>
            <sz val="9"/>
            <color indexed="81"/>
            <rFont val="Arial"/>
            <family val="2"/>
          </rPr>
          <t>Une ligne différente pour chaque catégorie de personnel (1a, 1b…) désignée précisément : qualification, niveau, nature du contrat…)</t>
        </r>
      </text>
    </comment>
    <comment ref="G10" authorId="0" shape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1" authorId="0" shapeId="0">
      <text>
        <r>
          <rPr>
            <b/>
            <sz val="9"/>
            <color indexed="81"/>
            <rFont val="Arial"/>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18" authorId="0" shapeId="0">
      <text>
        <r>
          <rPr>
            <sz val="8"/>
            <color indexed="81"/>
            <rFont val="Arial"/>
            <family val="2"/>
          </rPr>
          <t xml:space="preserve">6122 - Crédit-bail immobilier
6135 - Locations mobilieres
6811 - Dotations aux amortissements sur immobilisations incorporelles </t>
        </r>
      </text>
    </comment>
    <comment ref="C20" authorId="0" shape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0" authorId="0" shapeId="0">
      <text>
        <r>
          <rPr>
            <b/>
            <sz val="10"/>
            <color indexed="81"/>
            <rFont val="Arial"/>
            <family val="2"/>
          </rPr>
          <t>Durée d’amortissement : elle doit être cohérente avec la durée de vie réelle ou supposée de l’équipement.</t>
        </r>
      </text>
    </comment>
    <comment ref="G20" authorId="0" shapeId="0">
      <text>
        <r>
          <rPr>
            <b/>
            <sz val="9"/>
            <color indexed="81"/>
            <rFont val="Arial"/>
            <family val="2"/>
          </rPr>
          <t>Coût unitaire : le coût unitaire est l’annuité d’amortissement d’un équipement, à savoir son prix d’achat divisé par la durée d’amortissement.</t>
        </r>
      </text>
    </comment>
    <comment ref="B28" authorId="0" shapeId="0">
      <text>
        <r>
          <rPr>
            <sz val="8"/>
            <color indexed="81"/>
            <rFont val="Arial"/>
            <family val="2"/>
          </rPr>
          <t>611 - Sous-traitance générale</t>
        </r>
        <r>
          <rPr>
            <sz val="9"/>
            <color indexed="81"/>
            <rFont val="Tahoma"/>
            <family val="2"/>
          </rPr>
          <t xml:space="preserve">
</t>
        </r>
      </text>
    </comment>
    <comment ref="B38" authorId="0" shapeId="0">
      <text>
        <r>
          <rPr>
            <sz val="8"/>
            <color indexed="81"/>
            <rFont val="Arial"/>
            <family val="2"/>
          </rPr>
          <t>6251 - Voyages et déplacements 
6256 - Missions</t>
        </r>
      </text>
    </comment>
    <comment ref="B48" authorId="0" shape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<sst xmlns="http://schemas.openxmlformats.org/spreadsheetml/2006/main" count="687" uniqueCount="425">
  <si>
    <t>Nom du projet</t>
  </si>
  <si>
    <t xml:space="preserve">Période du   </t>
  </si>
  <si>
    <t xml:space="preserve">au   </t>
  </si>
  <si>
    <t>Nb H.</t>
  </si>
  <si>
    <t>Nombre d'unités vendues</t>
  </si>
  <si>
    <t xml:space="preserve"> </t>
  </si>
  <si>
    <t xml:space="preserve">Raison sociale </t>
  </si>
  <si>
    <t xml:space="preserve"> Annexe financière du programme de recherche, développement et innovation</t>
  </si>
  <si>
    <t xml:space="preserve"> Quels documents déposer ?</t>
  </si>
  <si>
    <t>RIB</t>
  </si>
  <si>
    <t>Attestations de régularité fiscale et sociale</t>
  </si>
  <si>
    <t>MONTANTS EN  EUROS</t>
  </si>
  <si>
    <t>Capital social</t>
  </si>
  <si>
    <t>Prime d'émission</t>
  </si>
  <si>
    <t>Réserve légale</t>
  </si>
  <si>
    <t>Réserves statutaires</t>
  </si>
  <si>
    <t>Réserves réglementées</t>
  </si>
  <si>
    <t>Autres réserves</t>
  </si>
  <si>
    <t>Report à nouveau</t>
  </si>
  <si>
    <t>Résultat de l'exercice</t>
  </si>
  <si>
    <t>LIGNE DU BILAN</t>
  </si>
  <si>
    <t>TOTAL :</t>
  </si>
  <si>
    <t>DA</t>
  </si>
  <si>
    <t>DB</t>
  </si>
  <si>
    <t>DD</t>
  </si>
  <si>
    <t>DE</t>
  </si>
  <si>
    <t>DF</t>
  </si>
  <si>
    <t>DG</t>
  </si>
  <si>
    <t>DH</t>
  </si>
  <si>
    <t>DI</t>
  </si>
  <si>
    <t>*Uniquement pour les entreprises de plus de 3 ans à la date d'immatriculation.</t>
  </si>
  <si>
    <t>Date du dernier bilan :</t>
  </si>
  <si>
    <t>à saisir</t>
  </si>
  <si>
    <t>Etape clé 1</t>
  </si>
  <si>
    <t>Etape clé 2</t>
  </si>
  <si>
    <t>Etape clé 3</t>
  </si>
  <si>
    <t>Etape clé 4</t>
  </si>
  <si>
    <t>Plan de financement (cf. onglet 5)</t>
  </si>
  <si>
    <t xml:space="preserve">L'entreprise PME est-elle en difficulté au regard de la réglementation européenne ? </t>
  </si>
  <si>
    <t>L'entreprise de type PME* est-elle considérée "en difficulté" au regard de la réglementation Européenne ?
(réglement UE 651/2014 de la Commission du 17 Juin 2014)</t>
  </si>
  <si>
    <r>
      <t xml:space="preserve">Une PME est considérée en difficulté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"en difficulté"  :
 - Les PME concernées par un jugement d’ouverture de procédure collective (sauvegarde, redressement judiciaire, liquidation judiciaire), quels que soient son âge et sa forme juridique,
- </t>
    </r>
    <r>
      <rPr>
        <sz val="9"/>
        <color rgb="FFFF0000"/>
        <rFont val="Arial"/>
        <family val="2"/>
      </rPr>
      <t>les PME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</si>
  <si>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Comme indiqué dans le cahier des charges), une entreprise ne devra pas être considérée comme entreprise en difficulté pour bénéficier d'un soutien financier.</t>
  </si>
  <si>
    <t xml:space="preserve">Raison sociale : ... </t>
  </si>
  <si>
    <t>Lettre et rapport de labellisation  (optionnel)</t>
  </si>
  <si>
    <t>Présentation du projet sous forme de diapositive (format libre)</t>
  </si>
  <si>
    <t>Résumé en une page pour communication publique (cf. Annexe 3)</t>
  </si>
  <si>
    <t>Tableau 1 : dépenses de personnel (1, 2, 3&amp;4) (comptes éligibles du PCG (5) : 6247, 631, 633, 641, 645, 647, 648)</t>
  </si>
  <si>
    <t>Code ligne</t>
  </si>
  <si>
    <t>Description</t>
  </si>
  <si>
    <t>Coût horaire
(€ HT)</t>
  </si>
  <si>
    <t>1a</t>
  </si>
  <si>
    <t>1b</t>
  </si>
  <si>
    <t>1c</t>
  </si>
  <si>
    <t/>
  </si>
  <si>
    <t>1d</t>
  </si>
  <si>
    <t>1e</t>
  </si>
  <si>
    <t xml:space="preserve">Total T1 : </t>
  </si>
  <si>
    <t>Tableau 2 : amortissement d'équipements de R&amp;D (2&amp;3) (comptes éligibles du PCG (5) : 6122, 6135, 6811)</t>
  </si>
  <si>
    <t>Année
d'acquisition</t>
  </si>
  <si>
    <t>Valeur
d'acquisition</t>
  </si>
  <si>
    <t>Durée de
l'amortissement
(en année)</t>
  </si>
  <si>
    <t>Ammortissement
annuel</t>
  </si>
  <si>
    <t>Durée
d'utilisation
(en années)</t>
  </si>
  <si>
    <t>2a</t>
  </si>
  <si>
    <t>2b</t>
  </si>
  <si>
    <t>2c</t>
  </si>
  <si>
    <t>2d</t>
  </si>
  <si>
    <t>2e</t>
  </si>
  <si>
    <t xml:space="preserve">Total T2 : </t>
  </si>
  <si>
    <t>Tableau 3 : dépenses de sous-traitance (compte éligible du PCG (5) : 611)</t>
  </si>
  <si>
    <t>3a</t>
  </si>
  <si>
    <t>3b</t>
  </si>
  <si>
    <t>3c</t>
  </si>
  <si>
    <t>3d</t>
  </si>
  <si>
    <t>3e</t>
  </si>
  <si>
    <t xml:space="preserve">Total T3 : </t>
  </si>
  <si>
    <t>Tableau 4 : frais de mission (comptes éligibles du PCG (5) : 6251, 6256)</t>
  </si>
  <si>
    <t>4a</t>
  </si>
  <si>
    <t>4b</t>
  </si>
  <si>
    <t>4c</t>
  </si>
  <si>
    <t>4d</t>
  </si>
  <si>
    <t>4e</t>
  </si>
  <si>
    <t xml:space="preserve">Total T4 : </t>
  </si>
  <si>
    <t>Tableau 5 : autres dépenses comptabilisées (comptes éligibles du PCG (5) : 601, 6021, 6022, 604, 605, 617, 621, 651)</t>
  </si>
  <si>
    <t>5a</t>
  </si>
  <si>
    <t>5b</t>
  </si>
  <si>
    <t>5c</t>
  </si>
  <si>
    <t>5d</t>
  </si>
  <si>
    <t>5e</t>
  </si>
  <si>
    <t xml:space="preserve">Total T5 : </t>
  </si>
  <si>
    <t>Tableau 6 : dépenses liées à l'utilisation d'autres équipements de R&amp;D que ceux du tableau 2 (2,3&amp;6)</t>
  </si>
  <si>
    <t>Coût unitaire
(€ HT)</t>
  </si>
  <si>
    <t>Nombre
d'unités</t>
  </si>
  <si>
    <t>6a</t>
  </si>
  <si>
    <t>6b</t>
  </si>
  <si>
    <t>6c</t>
  </si>
  <si>
    <t>6d</t>
  </si>
  <si>
    <t>6e</t>
  </si>
  <si>
    <t xml:space="preserve">Total T6 : </t>
  </si>
  <si>
    <t>Tableau 7 : autres dépenses (6)</t>
  </si>
  <si>
    <t>7a</t>
  </si>
  <si>
    <t>7b</t>
  </si>
  <si>
    <t>7c</t>
  </si>
  <si>
    <t>7d</t>
  </si>
  <si>
    <t>7e</t>
  </si>
  <si>
    <t xml:space="preserve">Total T7 : </t>
  </si>
  <si>
    <t>Tableau 8 : dépenses forfaitaires</t>
  </si>
  <si>
    <t>8a</t>
  </si>
  <si>
    <t>Encadrement/Assistance</t>
  </si>
  <si>
    <t>T1 x 20%</t>
  </si>
  <si>
    <t xml:space="preserve">Total T8 : </t>
  </si>
  <si>
    <t>Total des dépenses prévues</t>
  </si>
  <si>
    <t>T1 +...+ T8 =</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</si>
  <si>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</si>
  <si>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t>
  </si>
  <si>
    <t xml:space="preserve">Accepté : dépenses afférentes aux personnels : sous contrat dont le titulaire est l’employeur au sens juridique du terme ;  affectés aux travaux de R&amp;D faisant l’objet du projet ; permanents affectés au projet pour les laboratoires (exception : dépenses engagées par les groupements d’intérêt économique (GIE)).
Dépenses prises en compte : rémunérations du personnel (telles que figurant sur la déclaration annuelle des salaires), charges de Sécurité Sociale et de Prévoyance et autres charges sociales, tâche de coordination par le chef de projet  (Nbre d'heures &lt; à  ¼ du temps plein).
Exclu : dépenses du personnel stagiaire non acceptées.
Recommandations : plafond des coûts pour les dépenses de personnel --&gt; post-doctorants (25 à 35 €), techniciens (20 à 45 €), ingénieurs (40 à  65 €), chefs de projet (maximum 70 €*). En cas de dépassement, il est recommandé de justifier. 
 * Tolérance de plus de 70 € pour des profils exceptionnels (par exemple professeur de médecine reconnu internationalement) mais pour un nombre d’heure raisonnable (10-15 % d’un temps complet au maximum). 
</t>
  </si>
  <si>
    <t xml:space="preserve">Tableau 2 </t>
  </si>
  <si>
    <t xml:space="preserve">Accepté : 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(supérieur à 30 %).
Exclu : dépenses  relatives à des équipements qui, par nature, ne peuvent entrer durablement dans le patrimoine (actif immobilisé) de l’entreprise ou du laboratoire, c’est-à-dire les équipements amortis en un seul exercice, ainsi que les dépenses afférentes à des équipements de faible montant unitaire. </t>
  </si>
  <si>
    <t>Tableau 3</t>
  </si>
  <si>
    <r>
      <t>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Accepté : les charges externes en provenance de tiers, afférentes à des dépenses de sous-traitance générale (ex. étude ou prestation ingénierie), destinées à satisfaire les besoins internes du demandeur dans le cadre du projet.
Exclu : dépenses de sous-traitance entre partenaires, sauf cas particuliers dûment justifiés.</t>
    </r>
    <r>
      <rPr>
        <u/>
        <sz val="10"/>
        <color indexed="23"/>
        <rFont val="Arial"/>
        <family val="2"/>
      </rPr>
      <t/>
    </r>
  </si>
  <si>
    <t>Tableau 4</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</si>
  <si>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
</t>
  </si>
  <si>
    <t>Tableau 5</t>
  </si>
  <si>
    <t>Accepté : dépenses spécifiques, afférentes à des achats réalisés pour les besoins exclusifs du projet et pour des montants relativement élevés, notamment au regard du montant des frais forfaitisés pris en compte dans le tableau 8.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</si>
  <si>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Tableau 6</t>
  </si>
  <si>
    <t>Accepté :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</si>
  <si>
    <t>Tableau 7</t>
  </si>
  <si>
    <t xml:space="preserve">
Accepté :  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
</t>
  </si>
  <si>
    <t>Tableau 8</t>
  </si>
  <si>
    <t>(1)</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</si>
  <si>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Le nombre d’unités est un nombre d’heures. Ce nombre doit être cohérent avec le nombre d’hommes.an ou d’hommes.mois figurant, pour le titulaire, dans l’annexe technique du projet.</t>
  </si>
  <si>
    <t>(2)</t>
  </si>
  <si>
    <t>L'unité est l'heure pour les tableaux 1 et 6, l'annuité d'amortissement d'un équipement pour le tableau 2.</t>
  </si>
  <si>
    <t>(3)</t>
  </si>
  <si>
    <t>Le coût total est égal au produit du coût unitaire par le nombre d'unités, pour les tableaux 1, 2 et 6 ; il est rempli directement pour les tableaux 3, 4, 5 et 7.</t>
  </si>
  <si>
    <t>(4)</t>
  </si>
  <si>
    <t>Personnel directement affecté au projet (cf. la ligne 8a pour la prise en compte des dépenses de personnel relatives à l'encadrement ou à l'assistance) : préciser une catégorie par ligne (ex : ingénieur de recherche), exprimée en H/an (équivalent temps plein)</t>
  </si>
  <si>
    <t>(5)</t>
  </si>
  <si>
    <t>Plan comptable général s'il est appliqué.</t>
  </si>
  <si>
    <t>(6)</t>
  </si>
  <si>
    <t>A la différence de celles des tableaux 1 à 5, les lignes des tableaux 6 et 7 relèvent de facturations internes.</t>
  </si>
  <si>
    <t>Prévisions d'activités liées au projet</t>
  </si>
  <si>
    <t>N</t>
  </si>
  <si>
    <t>Année en cours</t>
  </si>
  <si>
    <t>Année</t>
  </si>
  <si>
    <t>N+1</t>
  </si>
  <si>
    <t>N+2</t>
  </si>
  <si>
    <t>N+3</t>
  </si>
  <si>
    <t>N+4</t>
  </si>
  <si>
    <t>N+5</t>
  </si>
  <si>
    <t>N+6</t>
  </si>
  <si>
    <t>N+7</t>
  </si>
  <si>
    <t>N+..</t>
  </si>
  <si>
    <t>F</t>
  </si>
  <si>
    <t>Scenario défavorable</t>
  </si>
  <si>
    <t>autres sources revenu (licences…)</t>
  </si>
  <si>
    <t>CA (€)</t>
  </si>
  <si>
    <t>part de marché</t>
  </si>
  <si>
    <t>Scenario médian</t>
  </si>
  <si>
    <t>Scenario favorable</t>
  </si>
  <si>
    <r>
      <t>Aide : Cette fiche détaille les éléments du plan d'affaire du projet. Elle comprend notamment :
- le détail du calcul des flux d'autofinancement générés par le projet
- le détail des immoblisation prévues dans le projet</t>
    </r>
    <r>
      <rPr>
        <b/>
        <sz val="11"/>
        <color rgb="FFC00000"/>
        <rFont val="Arial"/>
        <family val="2"/>
      </rPr>
      <t xml:space="preserve">
</t>
    </r>
    <r>
      <rPr>
        <i/>
        <sz val="11"/>
        <color rgb="FFC00000"/>
        <rFont val="Arial"/>
        <family val="2"/>
      </rPr>
      <t xml:space="preserve">
</t>
    </r>
  </si>
  <si>
    <t>Date de fin d'exercice comptable</t>
  </si>
  <si>
    <t>Les données financières doivent être renseignées en K€</t>
  </si>
  <si>
    <t>FLUX ECONOMIQUES DU PROJET (en K€)</t>
  </si>
  <si>
    <t>CHIFFRE D'AFFAIRES DU PROJET (HT)</t>
  </si>
  <si>
    <t>Vente de marchandises</t>
  </si>
  <si>
    <t>+</t>
  </si>
  <si>
    <t>Production immobilisée et stockée</t>
  </si>
  <si>
    <t>PRODUCTION</t>
  </si>
  <si>
    <t>=</t>
  </si>
  <si>
    <t>Achat de MP et march yc var. Stocks</t>
  </si>
  <si>
    <t>-</t>
  </si>
  <si>
    <t>MARGE BRUTE</t>
  </si>
  <si>
    <t>Autres achats et charges externes</t>
  </si>
  <si>
    <t>VALEUR AJOUTEE</t>
  </si>
  <si>
    <t>Subvention d'exploitation (hors PIA)</t>
  </si>
  <si>
    <t>Impôts et taxes</t>
  </si>
  <si>
    <t>Charges de personnel</t>
  </si>
  <si>
    <t>EBE</t>
  </si>
  <si>
    <t>Participation des salariés</t>
  </si>
  <si>
    <t>Charges exceptionnelles (sauf dotations et cessions)</t>
  </si>
  <si>
    <t>Produits exceptionnels (sauf reprises, subv. et cessions)</t>
  </si>
  <si>
    <t>Transfert de charge d'exploitation</t>
  </si>
  <si>
    <t>Autres produits</t>
  </si>
  <si>
    <t>Autres charges d'exploitation</t>
  </si>
  <si>
    <t>EBITDA</t>
  </si>
  <si>
    <t>Impôts sur les bénéfices</t>
  </si>
  <si>
    <t>FLUX D'AUTOFINANCEMENT</t>
  </si>
  <si>
    <t>CAPEX (en K€)</t>
  </si>
  <si>
    <t>Acquisition d'immobilisation</t>
  </si>
  <si>
    <t>Cession d'immobilisation</t>
  </si>
  <si>
    <t>Valeur résiduelle</t>
  </si>
  <si>
    <t>VARIATION  B.F.R. LIEE AU PROJET (En K€)</t>
  </si>
  <si>
    <t>Retour pour l'Etat</t>
  </si>
  <si>
    <t>Dotation aux amortissements (a)</t>
  </si>
  <si>
    <r>
      <t xml:space="preserve">Dotation Prov.  </t>
    </r>
    <r>
      <rPr>
        <b/>
        <i/>
        <sz val="20"/>
        <rFont val="Arial"/>
        <family val="2"/>
      </rPr>
      <t xml:space="preserve">   </t>
    </r>
    <r>
      <rPr>
        <i/>
        <sz val="20"/>
        <rFont val="Arial"/>
        <family val="2"/>
      </rPr>
      <t xml:space="preserve"> (b)</t>
    </r>
  </si>
  <si>
    <t>Reprise / Amort   (c)</t>
  </si>
  <si>
    <t>Reprise / Prov.   (d)</t>
  </si>
  <si>
    <t>RÉSULTAT D’EXPLOITATION</t>
  </si>
  <si>
    <t>Produits financiers</t>
  </si>
  <si>
    <t>Charges financières</t>
  </si>
  <si>
    <t>RESULTAT FINANCIER</t>
  </si>
  <si>
    <t>RÉSULTAT COURANT AVANT IMPOTS</t>
  </si>
  <si>
    <t>RESULTAT EXCEPTIONNEL</t>
  </si>
  <si>
    <t>RÉSULTAT DE L’EXERCICE (i)</t>
  </si>
  <si>
    <t xml:space="preserve"> B.F.R. LIE AU PROJET (En K€)</t>
  </si>
  <si>
    <t>FLUX ECONOMIQUES (en K€) (FREE CASH FLOW)</t>
  </si>
  <si>
    <t>Taux d'actualisation</t>
  </si>
  <si>
    <t>FREE CASH FLOW</t>
  </si>
  <si>
    <t>FREE CASH FLOW ACTUALISE</t>
  </si>
  <si>
    <t>FREE CASH FLOW CUMULE</t>
  </si>
  <si>
    <t>FREE CASH FLOW ACTUALISE CUMULE (VAN)</t>
  </si>
  <si>
    <t>Valeur Actualisée Nette</t>
  </si>
  <si>
    <t>Taux de Rentabilité interne</t>
  </si>
  <si>
    <t>EVOLUTION DE LA TRESORERIE DU PROJET (en K€)</t>
  </si>
  <si>
    <t>FLUX ECONOMIQUES DU PROJET</t>
  </si>
  <si>
    <t>Versement dividendes</t>
  </si>
  <si>
    <t>Emprunts</t>
  </si>
  <si>
    <t>Remboursement emprunt</t>
  </si>
  <si>
    <t>Charge d'intérêt</t>
  </si>
  <si>
    <t>IS sur intérêt</t>
  </si>
  <si>
    <t>Flux de crédit bail</t>
  </si>
  <si>
    <t>FLUX DE FINANCEMENT</t>
  </si>
  <si>
    <t>VARIATION DE TRESORERIE</t>
  </si>
  <si>
    <t>TRESORERIE (CUMUL)</t>
  </si>
  <si>
    <t>Plan d'affaires du projet</t>
  </si>
  <si>
    <t>Nb d'unités vendues</t>
  </si>
  <si>
    <t xml:space="preserve">  Trésorerie du Projet</t>
  </si>
  <si>
    <t>Date du dernier exercice clos  (Année N-1)</t>
  </si>
  <si>
    <t>Année fin de la R&amp;D (N+3 ou N+4)</t>
  </si>
  <si>
    <t>Année début exécution/industrialisation (J)</t>
  </si>
  <si>
    <t>Indicateurs obligatoires - Prévisions d'activité</t>
  </si>
  <si>
    <t>Phase d'exécution ou d'industrialisation</t>
  </si>
  <si>
    <t>J</t>
  </si>
  <si>
    <t>J+1</t>
  </si>
  <si>
    <t>J+2</t>
  </si>
  <si>
    <t>J+3</t>
  </si>
  <si>
    <t>Impacts</t>
  </si>
  <si>
    <t>Critère</t>
  </si>
  <si>
    <t xml:space="preserve">Indicateur </t>
  </si>
  <si>
    <t>Modalité de calcul</t>
  </si>
  <si>
    <t>Commentaire (partenaire concerné, modalités évaluation...)</t>
  </si>
  <si>
    <t>Chiffre d'affaires généré par le projet</t>
  </si>
  <si>
    <t>Commercial et Financier</t>
  </si>
  <si>
    <t>CA</t>
  </si>
  <si>
    <t>Total Ventes</t>
  </si>
  <si>
    <t>Activité générée par le projet</t>
  </si>
  <si>
    <t>Volume 1</t>
  </si>
  <si>
    <t>Volume 2</t>
  </si>
  <si>
    <t>Création d'emplois</t>
  </si>
  <si>
    <t>Social et Economique</t>
  </si>
  <si>
    <t>Nb Emploi créés</t>
  </si>
  <si>
    <t xml:space="preserve">Indicateurs au choix </t>
  </si>
  <si>
    <t>+ Ajouter des lignes si necessaire / Utiliser la touche CTRL pour revenir à la ligne</t>
  </si>
  <si>
    <r>
      <t>Aide : Cette fiche liste les impacts du projet et précise pour chacun, la catégorie et l'indicateur permettant de l'évaluer. Une liste d'exemples à adapater est donnée ds la fiche 6bis.</t>
    </r>
    <r>
      <rPr>
        <i/>
        <sz val="10"/>
        <color rgb="FFC00000"/>
        <rFont val="Arial Narrow"/>
        <family val="2"/>
      </rPr>
      <t xml:space="preserve">
</t>
    </r>
  </si>
  <si>
    <t xml:space="preserve">  Impacts et Indicateurs du Projet</t>
  </si>
  <si>
    <t>TYPE_IMPACT</t>
  </si>
  <si>
    <t>TYPE_FINANCEMENT</t>
  </si>
  <si>
    <t>commentaire</t>
  </si>
  <si>
    <t>NATURE_FINANCEMENT</t>
  </si>
  <si>
    <t>AXES_AAP</t>
  </si>
  <si>
    <t>FILIERES AGRICOLES ET AGROALIMENTAIRES</t>
  </si>
  <si>
    <t>Innovation</t>
  </si>
  <si>
    <t xml:space="preserve">Privé-banques </t>
  </si>
  <si>
    <t>emprunt</t>
  </si>
  <si>
    <t>Cash</t>
  </si>
  <si>
    <r>
      <rPr>
        <sz val="7"/>
        <rFont val="Calibri"/>
        <family val="2"/>
        <scheme val="minor"/>
      </rPr>
      <t xml:space="preserve"> </t>
    </r>
    <r>
      <rPr>
        <sz val="11"/>
        <rFont val="Calibri"/>
        <family val="2"/>
        <scheme val="minor"/>
      </rPr>
      <t xml:space="preserve">une meilleure adaptation des produits à la demande des consommateurs ainsi que des différents maillons de la filière, </t>
    </r>
  </si>
  <si>
    <t>Grandes cultures</t>
  </si>
  <si>
    <t>Privé-bénéficiaires</t>
  </si>
  <si>
    <t>apport partenaires privés</t>
  </si>
  <si>
    <t>RH</t>
  </si>
  <si>
    <t>une nouvelle offre technologique,</t>
  </si>
  <si>
    <t>Sucre</t>
  </si>
  <si>
    <t>Privé-autres</t>
  </si>
  <si>
    <r>
      <t> </t>
    </r>
    <r>
      <rPr>
        <sz val="10"/>
        <rFont val="Calibri"/>
        <family val="2"/>
        <scheme val="minor"/>
      </rPr>
      <t>apports autres privés</t>
    </r>
  </si>
  <si>
    <t>Équipements/matériels scientifiques</t>
  </si>
  <si>
    <r>
      <rPr>
        <sz val="7"/>
        <rFont val="Calibri"/>
        <family val="2"/>
        <scheme val="minor"/>
      </rPr>
      <t xml:space="preserve">  </t>
    </r>
    <r>
      <rPr>
        <sz val="11"/>
        <rFont val="Calibri"/>
        <family val="2"/>
        <scheme val="minor"/>
      </rPr>
      <t>une maitrise sanitaire, une traçabilité, une qualité et une valeur nutritionnelle des aliments améliorées,</t>
    </r>
  </si>
  <si>
    <t>Lait</t>
  </si>
  <si>
    <t>Intégration du projet au sein de la filière</t>
  </si>
  <si>
    <t>Public - Aides PIA</t>
  </si>
  <si>
    <t>subvention PIA</t>
  </si>
  <si>
    <t>Biens immatériels (licences, logiciels, brevets, …)</t>
  </si>
  <si>
    <r>
      <rPr>
        <sz val="7"/>
        <rFont val="Calibri"/>
        <family val="2"/>
        <scheme val="minor"/>
      </rPr>
      <t xml:space="preserve"> </t>
    </r>
    <r>
      <rPr>
        <sz val="11"/>
        <rFont val="Calibri"/>
        <family val="2"/>
        <scheme val="minor"/>
      </rPr>
      <t>la réduction de la pénibilité des tâches et l’amélioration de la santé et la sécurité au travail,</t>
    </r>
  </si>
  <si>
    <t>Viandes de boucherie</t>
  </si>
  <si>
    <t>Autres</t>
  </si>
  <si>
    <t>Environnemental - Energie renouvellable</t>
  </si>
  <si>
    <t>Public-bénéficiaires</t>
  </si>
  <si>
    <t>apport partenaires publics</t>
  </si>
  <si>
    <t>Immobiliers/foncier/mobiliers, équipements de travail, …</t>
  </si>
  <si>
    <r>
      <rPr>
        <sz val="7"/>
        <rFont val="Calibri"/>
        <family val="2"/>
        <scheme val="minor"/>
      </rPr>
      <t xml:space="preserve"> </t>
    </r>
    <r>
      <rPr>
        <sz val="11"/>
        <rFont val="Calibri"/>
        <family val="2"/>
        <scheme val="minor"/>
      </rPr>
      <t>l’optimisation des coûts et l’amélioration de la compétitivité,</t>
    </r>
  </si>
  <si>
    <t>Volailles et assimilés</t>
  </si>
  <si>
    <t>Environnemental - Efficacité énergétique</t>
  </si>
  <si>
    <t>Public - Aides État-Autre (hors enveloppe PIA)</t>
  </si>
  <si>
    <t>subventions etat</t>
  </si>
  <si>
    <r>
      <rPr>
        <sz val="7"/>
        <rFont val="Calibri"/>
        <family val="2"/>
        <scheme val="minor"/>
      </rPr>
      <t xml:space="preserve"> </t>
    </r>
    <r>
      <rPr>
        <sz val="11"/>
        <rFont val="Calibri"/>
        <family val="2"/>
        <scheme val="minor"/>
      </rPr>
      <t>la réduction des pertes matières et une meilleure performance au plan environnemental et énergétique,</t>
    </r>
  </si>
  <si>
    <t>Pêche et aquaculture</t>
  </si>
  <si>
    <t>Environnemental - Climat- Reduction GES</t>
  </si>
  <si>
    <t>Public - Aides Collectivités territoriales</t>
  </si>
  <si>
    <t>subventions CT</t>
  </si>
  <si>
    <t>la création variétale et la génétique animale, en cohérence avec les orientations du projet agro-écologique,</t>
  </si>
  <si>
    <t>Fruits et légumes</t>
  </si>
  <si>
    <t>Environnemental - Pollution Air</t>
  </si>
  <si>
    <t>Public-Autres</t>
  </si>
  <si>
    <r>
      <t> </t>
    </r>
    <r>
      <rPr>
        <sz val="10"/>
        <rFont val="Calibri"/>
        <family val="2"/>
        <scheme val="minor"/>
      </rPr>
      <t>apports autres publics</t>
    </r>
  </si>
  <si>
    <t>la maitrise de la santé animale et l’amélioration du bien-être animal.</t>
  </si>
  <si>
    <t>Horticulture</t>
  </si>
  <si>
    <t>Environnemental - Qualité eau</t>
  </si>
  <si>
    <t>PPAM (Plante médicinale et aromatique</t>
  </si>
  <si>
    <t>Environnemental - Reduction déchet</t>
  </si>
  <si>
    <t>Vin et cidre</t>
  </si>
  <si>
    <t>Environnemental -Biodiversité</t>
  </si>
  <si>
    <t>Autres filières</t>
  </si>
  <si>
    <t>Environnemental - Sociétal</t>
  </si>
  <si>
    <t>Multifilière</t>
  </si>
  <si>
    <t xml:space="preserve">        OUI</t>
  </si>
  <si>
    <t xml:space="preserve">→ Veuillez remplir uniquement la partie 1 : Entreprise autonome </t>
  </si>
  <si>
    <t xml:space="preserve">        NON</t>
  </si>
  <si>
    <t xml:space="preserve">→ Veuillez remplir uniquement la partie 2 : Entreprise non autonome </t>
  </si>
  <si>
    <t>Rappel: selon l'Annexe 1 de la recommandation 2014/651/CE de la Commission concernant la définition des PME,  une entreprise est autonome si:                                                                                                                                                                                                                                     * Elle est totalement indépendante, autrement dit elle ne possède aucune participation (capital ou droits de vote) dans d'autres entreprises et aucune entreprise ne possède de participation (capital ou droits de vote) dans l'entreprise ;                                                                                                                                                                                                                                                                                                                         * Elle détient une participation de moins de 25% du capital ou des droits de vote (le plus élevé des deux facteurs) d'une ou plusieurs autres entreprises et/ou des tiers ne détiennent pas de participation de 25% ou plus de son capital ou de ses droits de vote (le plus élevé des deux facteurs).</t>
  </si>
  <si>
    <t xml:space="preserve">Exercice : </t>
  </si>
  <si>
    <t xml:space="preserve">Effectif (ETP) : </t>
  </si>
  <si>
    <t xml:space="preserve">CA (k€) : </t>
  </si>
  <si>
    <t xml:space="preserve">Catégorie d'entreprise : </t>
  </si>
  <si>
    <t xml:space="preserve">Total bilan (k€) :  </t>
  </si>
  <si>
    <t>(Calcul automatique)</t>
  </si>
  <si>
    <t>PARTIE 2 : PORTEUR DE TYPE ENTREPRISE NON AUTONOME</t>
  </si>
  <si>
    <t>Tableau A</t>
  </si>
  <si>
    <t xml:space="preserve">Effectif (ETP) </t>
  </si>
  <si>
    <t xml:space="preserve">CA (k€) </t>
  </si>
  <si>
    <t>Total bilan (k€)</t>
  </si>
  <si>
    <t xml:space="preserve">Exercice </t>
  </si>
  <si>
    <t>PORTEUR</t>
  </si>
  <si>
    <t xml:space="preserve">Merci de remplir le tableau suivant avec les données concernant le même exercice que ci-dessus. Les données financières doivent être en k€. Les données en % sont écrites en nombre (écrire 50 pour 50%) Il est possible de rajouter des lignes au tableau en cas de besoin. </t>
  </si>
  <si>
    <t>Attention : Les données à renseigner ici doivent etre "consolidées" au préalable avec les autres entreprises partenaires ou liées à cette EPL à l'aide du tableau bleu figurant en ligne 43</t>
  </si>
  <si>
    <t xml:space="preserve">Données pour la consolidation </t>
  </si>
  <si>
    <t>Tableau B</t>
  </si>
  <si>
    <t>Effectif (ETP)</t>
  </si>
  <si>
    <t>Participation en capital (%)</t>
  </si>
  <si>
    <t>Part droits de vote (%)</t>
  </si>
  <si>
    <t xml:space="preserve">Type de lien </t>
  </si>
  <si>
    <t>% consolidation*</t>
  </si>
  <si>
    <t>EPL1</t>
  </si>
  <si>
    <t>EPL2</t>
  </si>
  <si>
    <t>EPL3</t>
  </si>
  <si>
    <t>EPL4</t>
  </si>
  <si>
    <t>EPL5</t>
  </si>
  <si>
    <t>…</t>
  </si>
  <si>
    <t>EPLi</t>
  </si>
  <si>
    <t>L'ajout de ligne est possible en ligne 32 : clic gauche sur la ligne, puis "insérer"</t>
  </si>
  <si>
    <t>(calculs automatiques)</t>
  </si>
  <si>
    <r>
      <rPr>
        <b/>
        <i/>
        <u/>
        <sz val="8"/>
        <color indexed="8"/>
        <rFont val="Arial"/>
        <family val="2"/>
      </rPr>
      <t>Aide au calcul de la consolidation d'une EPL :</t>
    </r>
    <r>
      <rPr>
        <i/>
        <sz val="8"/>
        <color indexed="8"/>
        <rFont val="Arial"/>
        <family val="2"/>
      </rPr>
      <t xml:space="preserve"> Pour déterminer la taille consolidée d'une EPL vous pouvez utiliser cette aide au calcul </t>
    </r>
    <r>
      <rPr>
        <b/>
        <i/>
        <sz val="8"/>
        <color indexed="8"/>
        <rFont val="Arial"/>
        <family val="2"/>
      </rPr>
      <t xml:space="preserve">autant de fois </t>
    </r>
    <r>
      <rPr>
        <i/>
        <sz val="8"/>
        <color indexed="8"/>
        <rFont val="Arial"/>
        <family val="2"/>
      </rPr>
      <t>que vous avez d'EPL.</t>
    </r>
  </si>
  <si>
    <t>Raison sociale de l'EPL i</t>
  </si>
  <si>
    <t>Raison sociale des entreprises en lien à l'EPL i</t>
  </si>
  <si>
    <t>Participation en capital avec l'EPL (%)</t>
  </si>
  <si>
    <t>Part droits de vote dans l'EPL (%)</t>
  </si>
  <si>
    <t>% conso</t>
  </si>
  <si>
    <t>(Calculs automatiques)</t>
  </si>
  <si>
    <t xml:space="preserve">Résultat : </t>
  </si>
  <si>
    <r>
      <rPr>
        <b/>
        <i/>
        <u/>
        <sz val="8"/>
        <color theme="1"/>
        <rFont val="Arial"/>
        <family val="2"/>
      </rPr>
      <t>Important :</t>
    </r>
    <r>
      <rPr>
        <i/>
        <sz val="8"/>
        <color theme="1"/>
        <rFont val="Arial"/>
        <family val="2"/>
      </rPr>
      <t xml:space="preserve"> pour la consolidation de l'EPL, si cette dernière est une partenaire du PORTEUR, on ne consolide pas les entreprises partenaires à cette EPL.</t>
    </r>
  </si>
  <si>
    <t>Consolidation de l'EPL i</t>
  </si>
  <si>
    <t>2.2 Données consolidées au niveau du groupe d'entreprise</t>
  </si>
  <si>
    <t xml:space="preserve">La consolidation globale entre le PORTEUR, les entreprises EPL avec lesquelles le PORTEUR entretient des liens directs (partenaires ou liées), et les entreprises partenaires ou liées de ces dernières est calculée. </t>
  </si>
  <si>
    <t>Tableau A + Tableau B</t>
  </si>
  <si>
    <t>(calcul automatique)</t>
  </si>
  <si>
    <t xml:space="preserve">L'entreprise est-elle une PME au sens de la réglementation européenne? </t>
  </si>
  <si>
    <t>Montant (€ HT)</t>
  </si>
  <si>
    <t xml:space="preserve">TOTAL </t>
  </si>
  <si>
    <t xml:space="preserve">Ligne 8a : frais de personnels d’encadrement ou d’assistance (juridique, commercial, secrétariat). 
</t>
  </si>
  <si>
    <t>Rappel succinct de la notice technique utilisée dans le cadre des projets du Concours d'Innovation</t>
  </si>
  <si>
    <t>Chiffre d'Affaires hors projet</t>
  </si>
  <si>
    <t>Rappel des pièces à fournir</t>
  </si>
  <si>
    <t>Annexe financière (cf. onglet 1)</t>
  </si>
  <si>
    <t>Prévisions d'activités  (cf. onglet 2)</t>
  </si>
  <si>
    <t>Documents du projet</t>
  </si>
  <si>
    <t>Dossier littéraire - Présentation du projet sous forme de texte (cf. Annexe 1)</t>
  </si>
  <si>
    <t>Calendrier des dépenses</t>
  </si>
  <si>
    <t>CUMUL</t>
  </si>
  <si>
    <t>Ressources mobilisées</t>
  </si>
  <si>
    <t>Type de financeur</t>
  </si>
  <si>
    <t>Nature cofinancement</t>
  </si>
  <si>
    <t xml:space="preserve">TOTAL ressources </t>
  </si>
  <si>
    <t>Aide au choix du type de financeur</t>
  </si>
  <si>
    <t>Type Financeur</t>
  </si>
  <si>
    <t>Commentaire</t>
  </si>
  <si>
    <t>Privé-banques</t>
  </si>
  <si>
    <t>emprunt…</t>
  </si>
  <si>
    <t>Opérateur</t>
  </si>
  <si>
    <t>État-Autre (hors enveloppe PIA)</t>
  </si>
  <si>
    <t>Collectivités territoriales</t>
  </si>
  <si>
    <t> apports autres publics</t>
  </si>
  <si>
    <r>
      <t>Aide : Cette fiche détaille les dépenses et le plan de financement pour l'ensemble du projet (tous partenaires confondus)
Pour le tableau des ressources mobilisées, sélectionner un type de financeur et la nature du financement apporté. Pour des partenaires privés, les apports correspondent, selon la nature de ces derniers, aux rubriques  "Privé-bénéficiaires" ou "Privé-autre" (voir le tableau d'aide au choix du type de financeur ci-dessous). Les apports de partenaires publics correspondent à la rubrique "Public- bénéficiaires".</t>
    </r>
    <r>
      <rPr>
        <i/>
        <sz val="10"/>
        <color rgb="FFC00000"/>
        <rFont val="Arial"/>
        <family val="2"/>
      </rPr>
      <t xml:space="preserve">
</t>
    </r>
  </si>
  <si>
    <t>Dépenses du projet présenté (€)</t>
  </si>
  <si>
    <t>Ressources (en €)</t>
  </si>
  <si>
    <t>CAF, RH, Equipements…</t>
  </si>
  <si>
    <t>Apports en cash des actionnaires…</t>
  </si>
  <si>
    <t>subventions Etat</t>
  </si>
  <si>
    <t>Plan de financement</t>
  </si>
  <si>
    <t>Plan d'affaires du projet (cf.onglet 3)</t>
  </si>
  <si>
    <t>Trésorerie du projet (cf.onglet 4)</t>
  </si>
  <si>
    <t>Impacts du projet (cf. onglet 6)</t>
  </si>
  <si>
    <r>
      <t>Vérification de la taille de l'entreprise :</t>
    </r>
    <r>
      <rPr>
        <i/>
        <sz val="10"/>
        <color rgb="FF7A6E67"/>
        <rFont val="Arial Unicode MS"/>
        <family val="2"/>
      </rPr>
      <t xml:space="preserve">l'entreprise est-elle une PME au regard de la réglementation européenne ? </t>
    </r>
    <r>
      <rPr>
        <sz val="10"/>
        <color rgb="FF7A6E67"/>
        <rFont val="Arial Unicode MS"/>
        <family val="2"/>
      </rPr>
      <t>(cf. onglet 7)</t>
    </r>
  </si>
  <si>
    <r>
      <t>Vérification de la situation financière de l'entreprise :</t>
    </r>
    <r>
      <rPr>
        <i/>
        <sz val="10"/>
        <color rgb="FF7A6E67"/>
        <rFont val="Arial Unicode MS"/>
        <family val="2"/>
      </rPr>
      <t xml:space="preserve">l'entreprise est-elle en difficulté au regard de la réglementation européenne ? </t>
    </r>
    <r>
      <rPr>
        <sz val="10"/>
        <color rgb="FF7A6E67"/>
        <rFont val="Arial Unicode MS"/>
        <family val="2"/>
      </rPr>
      <t>(cf. onglet 8)</t>
    </r>
  </si>
  <si>
    <t>Les trois dernières liasses fiscales complètes ou dernier bilan et compte de résultats approuvés par l’assemblée et rapport du commissaire aux comptes (ou à défaut de l’expert comptable)</t>
  </si>
  <si>
    <r>
      <t>Statuts actualisés</t>
    </r>
    <r>
      <rPr>
        <b/>
        <sz val="10"/>
        <color rgb="FF786E64"/>
        <rFont val="Arial Unicode MS"/>
        <family val="2"/>
      </rPr>
      <t xml:space="preserve"> signés</t>
    </r>
  </si>
  <si>
    <t xml:space="preserve">Un extrait Kbis de moins de trois mois
          </t>
  </si>
  <si>
    <t>Fiches Projet sous format Excel (présent document - Annexe 2)</t>
  </si>
  <si>
    <t xml:space="preserve">Pour les entreprises concernées : Les trois derniers comptes consolidés approuvés par l’assemblée et rapport du commissaire aux comptes (ou à défaut de l’expert comptable), </t>
  </si>
  <si>
    <t>N+8</t>
  </si>
  <si>
    <t>Augmentation capital ou apport comptes courants bloqués</t>
  </si>
  <si>
    <t>CAF</t>
  </si>
  <si>
    <t>ACCOMPAGNEMENT PIA (K€)</t>
  </si>
  <si>
    <t>Versement aide</t>
  </si>
  <si>
    <r>
      <t xml:space="preserve">AIDE: Cette fiche a pour but de définir la taille de l'entreprise et permet de savoir si cette dernière appartient à la catégorie des petites entreprises (PE), moyennes entreprises (ME) ou grandes entreprises (GE). La taille de l'entreprise est en effet un paramètre utile à la détermination de l'éligibilité de l'entreprise  et du taux d'aide de la subvention.                                                                                                                                                                                                                           Après avoir avoir pris connaissance de la définition d'une entreprise autonome figurant à la ligne 12, l'entreprise renseigne uniquement, soit la PARTIE 1 si elle est de type entreprise autonome, soit la PARTIE 2 si elle est de type entreprise non autonome. L'ensemble des cellules grisées font  l'objet de calculs automatiques. Seules les cellules de couleur blanche ou bleue  sont à renseigner par le PORTEUR.                                                                     </t>
    </r>
    <r>
      <rPr>
        <b/>
        <i/>
        <u/>
        <sz val="10"/>
        <color rgb="FFC00000"/>
        <rFont val="Arial"/>
        <family val="2"/>
      </rPr>
      <t>PARTIE  1 - l'entreprise est de type entreprise autonome :</t>
    </r>
    <r>
      <rPr>
        <b/>
        <i/>
        <sz val="10"/>
        <color rgb="FFC00000"/>
        <rFont val="Arial"/>
        <family val="2"/>
      </rPr>
      <t xml:space="preserve"> Après avoir renseigné les données le concernant, ll'entreprise identifie la catégorie d'entreprise à laquelle elle appartient en cellule I18.                                                   </t>
    </r>
    <r>
      <rPr>
        <b/>
        <i/>
        <u/>
        <sz val="10"/>
        <color rgb="FFC00000"/>
        <rFont val="Arial"/>
        <family val="2"/>
      </rPr>
      <t>PARTIE 2 - l'entreprise est de type entreprise NON autonome :</t>
    </r>
    <r>
      <rPr>
        <b/>
        <i/>
        <sz val="10"/>
        <color rgb="FFC00000"/>
        <rFont val="Arial"/>
        <family val="2"/>
      </rPr>
      <t xml:space="preserve"> Après avoir renseigné les données le concernant (tableau A), l'entreprise complète également les données concernant les Entreprises qui lui sont Partenaires ou Liées (EPL) dans le tableau B. Si une EPL de l'entreprise possède elle-même des liens  avec d'autres entreprises, une aide à la consolidation est fournie à l'entreprise (tableau bleu). Le résultat de la consolidation du tableau bleu figure dans les cellules grisées D57, E57 et F57, et est, le cas échéant, à reporter dans le tableau B. Après avoir renseigné ces tableaux, l'entreprise retrouvera la catégorie d'entreprise à laquelle elle appartient en cellule I64.                                                                                                                                                                                                                                                                                                                                                                                                           </t>
    </r>
  </si>
  <si>
    <t xml:space="preserve">l' ENTREPRISE est-elle une entreprise autonome? </t>
  </si>
  <si>
    <t>PARTIE 1 : ENTREPRISE DE TYPE ENTREPRISE AUTONOME</t>
  </si>
  <si>
    <r>
      <rPr>
        <b/>
        <i/>
        <u/>
        <sz val="8"/>
        <color theme="1"/>
        <rFont val="Arial"/>
        <family val="2"/>
      </rPr>
      <t>Données concernant l'ENTREPRISE</t>
    </r>
    <r>
      <rPr>
        <b/>
        <i/>
        <sz val="8"/>
        <color theme="1"/>
        <rFont val="Arial"/>
        <family val="2"/>
      </rPr>
      <t>:</t>
    </r>
    <r>
      <rPr>
        <sz val="8"/>
        <color theme="1"/>
        <rFont val="Arial"/>
        <family val="2"/>
      </rPr>
      <t xml:space="preserve">                                                                                                                                                                                                                                                                                                                                                                                                                                                                                                         </t>
    </r>
    <r>
      <rPr>
        <i/>
        <sz val="8"/>
        <color theme="1"/>
        <rFont val="Arial"/>
        <family val="2"/>
      </rPr>
      <t xml:space="preserve">Remplir le tableau suivant avec les données les plus récentes à votre disposition (dernier exercice fiscal clos, en précisant de quelle année il s'agit).  Les données financières doivent être exprimées en </t>
    </r>
    <r>
      <rPr>
        <b/>
        <i/>
        <sz val="8"/>
        <color theme="1"/>
        <rFont val="Arial"/>
        <family val="2"/>
      </rPr>
      <t>k€</t>
    </r>
    <r>
      <rPr>
        <i/>
        <sz val="8"/>
        <color theme="1"/>
        <rFont val="Arial"/>
        <family val="2"/>
      </rPr>
      <t>.                                                                                                                                                                                                                                                      Si vous appartenez à un groupe qui établit des comptes consolidés, renseignez unique ment cette partie avec les données consolidées du groupe</t>
    </r>
  </si>
  <si>
    <t>Catégorisationde l'entreprise dans le cas où elle est  une entreprise autonome ou appartient à un groupe avec des comptes consolidés</t>
  </si>
  <si>
    <t>Dans la suite,  les entreprises en lien avec l'ENTREPRISE du fait de participations sont appelées EPL.</t>
  </si>
  <si>
    <t>2.1 Données concernant l'ENTREPRISE</t>
  </si>
  <si>
    <t>2.2 Données concernant les entreprises EPL avec lesquelles l'ENTREPRISE entretient des relations directes</t>
  </si>
  <si>
    <t xml:space="preserve">*Calcul du pourcentage : Si l'ENTREPRISE et l'EPL sont liées,  le pourcentage retenu est de 100 %. Si l'ENTREPRISE et l'EPL sont partenaires,  la participation maximale (capital social ou droit de votes)  entre les deux entreprises est prise en compte. </t>
  </si>
  <si>
    <t>(à reporter par l'ENTREPRISE dans la ligne de l'EPL correspondant du Tableau B)</t>
  </si>
  <si>
    <t xml:space="preserve">Catégorisation de l'ENTREPRISE dans le cas où il n'est pas autonome </t>
  </si>
  <si>
    <t>J+4</t>
  </si>
  <si>
    <t>N+9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</si>
</sst>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d/m/yy"/>
    <numFmt numFmtId="165" formatCode="_-* #,##0\ _F_-;\-* #,##0\ _F_-;_-* &quot;-&quot;??\ _F_-;_-@_-"/>
    <numFmt numFmtId="166" formatCode="#,##0\ &quot;€&quot;"/>
    <numFmt numFmtId="167" formatCode="_-* #,##0.00\ _F_-;\-* #,##0.00\ _F_-;_-* &quot;-&quot;??\ _F_-;_-@_-"/>
    <numFmt numFmtId="168" formatCode="#,##0.00\ _€"/>
    <numFmt numFmtId="169" formatCode="#,##0\ _€"/>
    <numFmt numFmtId="170" formatCode="_-* #,##0\ _€_-;\-* #,##0\ _€_-;_-* &quot;-&quot;??\ _€_-;_-@_-"/>
  </numFmts>
  <fonts count="177" x14ac:knownFonts="1">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23"/>
      <name val="Times New Roman"/>
      <family val="1"/>
    </font>
    <font>
      <sz val="8"/>
      <color indexed="18"/>
      <name val="Book Antiqua"/>
      <family val="1"/>
    </font>
    <font>
      <b/>
      <sz val="16"/>
      <color indexed="10"/>
      <name val="Arial Narrow"/>
      <family val="2"/>
    </font>
    <font>
      <sz val="8"/>
      <color indexed="23"/>
      <name val="Arial"/>
      <family val="2"/>
    </font>
    <font>
      <b/>
      <sz val="9"/>
      <color indexed="9"/>
      <name val="Arial"/>
      <family val="2"/>
    </font>
    <font>
      <sz val="8"/>
      <color indexed="23"/>
      <name val="Arial Narrow"/>
      <family val="2"/>
    </font>
    <font>
      <b/>
      <sz val="9"/>
      <color indexed="63"/>
      <name val="Arial"/>
      <family val="2"/>
    </font>
    <font>
      <sz val="9"/>
      <color indexed="63"/>
      <name val="Arial"/>
      <family val="2"/>
    </font>
    <font>
      <b/>
      <sz val="9"/>
      <color indexed="23"/>
      <name val="Arial"/>
      <family val="2"/>
    </font>
    <font>
      <sz val="10"/>
      <color indexed="23"/>
      <name val="Arial"/>
      <family val="2"/>
    </font>
    <font>
      <sz val="10"/>
      <color indexed="18"/>
      <name val="Book Antiqua"/>
      <family val="1"/>
    </font>
    <font>
      <b/>
      <sz val="9"/>
      <name val="Arial"/>
      <family val="2"/>
    </font>
    <font>
      <b/>
      <sz val="9"/>
      <color indexed="52"/>
      <name val="Arial Narrow"/>
      <family val="2"/>
    </font>
    <font>
      <sz val="7"/>
      <color indexed="2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name val="Arial Narrow"/>
      <family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b/>
      <sz val="8"/>
      <color rgb="FF5F5F5F"/>
      <name val="Arial"/>
      <family val="2"/>
    </font>
    <font>
      <sz val="8"/>
      <color rgb="FF5F5F5F"/>
      <name val="Arial"/>
      <family val="2"/>
    </font>
    <font>
      <sz val="8"/>
      <color rgb="FF5F5F5F"/>
      <name val="Book Antiqua"/>
      <family val="1"/>
    </font>
    <font>
      <sz val="8"/>
      <color rgb="FF5F5F5F"/>
      <name val="Arial Narrow"/>
      <family val="2"/>
    </font>
    <font>
      <b/>
      <sz val="8"/>
      <color rgb="FF5F5F5F"/>
      <name val="Book Antiqua"/>
      <family val="1"/>
    </font>
    <font>
      <sz val="9"/>
      <color rgb="FF5F5F5F"/>
      <name val="Arial"/>
      <family val="2"/>
    </font>
    <font>
      <b/>
      <sz val="9"/>
      <color rgb="FF5F5F5F"/>
      <name val="Arial"/>
      <family val="2"/>
    </font>
    <font>
      <sz val="8"/>
      <color rgb="FFFF0000"/>
      <name val="Arial"/>
      <family val="2"/>
    </font>
    <font>
      <sz val="8"/>
      <color rgb="FFFF9900"/>
      <name val="Arial"/>
      <family val="2"/>
    </font>
    <font>
      <sz val="8"/>
      <color rgb="FFFF9900"/>
      <name val="Times New Roman"/>
      <family val="1"/>
    </font>
    <font>
      <sz val="7"/>
      <color rgb="FF5F5F5F"/>
      <name val="Arial"/>
      <family val="2"/>
    </font>
    <font>
      <b/>
      <sz val="9"/>
      <color rgb="FF7A6E67"/>
      <name val="Arial Unicode MS"/>
      <family val="2"/>
    </font>
    <font>
      <b/>
      <sz val="16"/>
      <color rgb="FF5F5F5F"/>
      <name val="Arial Narrow"/>
      <family val="2"/>
    </font>
    <font>
      <sz val="8"/>
      <color theme="1"/>
      <name val="Calibri"/>
      <family val="2"/>
      <scheme val="minor"/>
    </font>
    <font>
      <b/>
      <sz val="10"/>
      <color rgb="FF7A6E67"/>
      <name val="Arial"/>
      <family val="2"/>
    </font>
    <font>
      <b/>
      <sz val="14"/>
      <color rgb="FF5F5F5F"/>
      <name val="Arial Narrow"/>
      <family val="2"/>
    </font>
    <font>
      <b/>
      <sz val="12"/>
      <color rgb="FF7A6E67"/>
      <name val="Arial Unicode MS"/>
      <family val="2"/>
    </font>
    <font>
      <b/>
      <sz val="16"/>
      <color rgb="FF786E64"/>
      <name val="Arial Unicode MS"/>
      <family val="2"/>
    </font>
    <font>
      <b/>
      <sz val="14"/>
      <color indexed="23"/>
      <name val="Arial"/>
      <family val="2"/>
    </font>
    <font>
      <b/>
      <sz val="13"/>
      <color indexed="9"/>
      <name val="Arial Narrow"/>
      <family val="2"/>
    </font>
    <font>
      <sz val="10"/>
      <color rgb="FF786E64"/>
      <name val="Arial Unicode MS"/>
      <family val="2"/>
    </font>
    <font>
      <sz val="11"/>
      <color rgb="FF786E64"/>
      <name val="Arial"/>
      <family val="2"/>
    </font>
    <font>
      <sz val="9"/>
      <color theme="1"/>
      <name val="Calibri"/>
      <family val="2"/>
      <scheme val="minor"/>
    </font>
    <font>
      <b/>
      <sz val="9"/>
      <color theme="0"/>
      <name val="Arial"/>
      <family val="2"/>
    </font>
    <font>
      <b/>
      <sz val="10"/>
      <color rgb="FFFFC000"/>
      <name val="Arial"/>
      <family val="2"/>
    </font>
    <font>
      <sz val="9"/>
      <color rgb="FF786E64"/>
      <name val="Arial"/>
      <family val="2"/>
    </font>
    <font>
      <b/>
      <sz val="11"/>
      <color rgb="FF786E64"/>
      <name val="Calibri"/>
      <family val="2"/>
      <scheme val="minor"/>
    </font>
    <font>
      <i/>
      <sz val="9"/>
      <color rgb="FF786E64"/>
      <name val="Arial"/>
      <family val="2"/>
    </font>
    <font>
      <i/>
      <sz val="10"/>
      <color rgb="FF7A6E67"/>
      <name val="Arial Unicode MS"/>
      <family val="2"/>
    </font>
    <font>
      <sz val="9"/>
      <color rgb="FF786E64"/>
      <name val="Calibri"/>
      <family val="2"/>
      <scheme val="minor"/>
    </font>
    <font>
      <sz val="11"/>
      <color rgb="FF786E64"/>
      <name val="Calibri"/>
      <family val="2"/>
      <scheme val="minor"/>
    </font>
    <font>
      <b/>
      <sz val="12"/>
      <color rgb="FF786E64"/>
      <name val="Calibri"/>
      <family val="2"/>
      <scheme val="minor"/>
    </font>
    <font>
      <b/>
      <sz val="9"/>
      <color rgb="FF786E64"/>
      <name val="Arial"/>
      <family val="2"/>
    </font>
    <font>
      <sz val="9"/>
      <color rgb="FFFF0000"/>
      <name val="Arial"/>
      <family val="2"/>
    </font>
    <font>
      <sz val="10"/>
      <color rgb="FF7A6F67"/>
      <name val="Arial"/>
      <family val="2"/>
    </font>
    <font>
      <b/>
      <sz val="10"/>
      <color rgb="FF786E64"/>
      <name val="Arial Unicode MS"/>
      <family val="2"/>
    </font>
    <font>
      <sz val="11"/>
      <color rgb="FFFF0000"/>
      <name val="Calibri"/>
      <family val="2"/>
      <scheme val="minor"/>
    </font>
    <font>
      <b/>
      <sz val="11"/>
      <color theme="1"/>
      <name val="Calibri"/>
      <family val="2"/>
      <scheme val="minor"/>
    </font>
    <font>
      <b/>
      <sz val="10"/>
      <name val="Arial"/>
      <family val="2"/>
    </font>
    <font>
      <sz val="8"/>
      <color indexed="81"/>
      <name val="Arial"/>
      <family val="2"/>
    </font>
    <font>
      <b/>
      <sz val="9"/>
      <color indexed="81"/>
      <name val="Arial"/>
      <family val="2"/>
    </font>
    <font>
      <b/>
      <sz val="9"/>
      <color indexed="81"/>
      <name val="Tahoma"/>
      <family val="2"/>
    </font>
    <font>
      <sz val="9"/>
      <color indexed="81"/>
      <name val="Tahoma"/>
      <family val="2"/>
    </font>
    <font>
      <b/>
      <sz val="10"/>
      <color indexed="81"/>
      <name val="Arial"/>
      <family val="2"/>
    </font>
    <font>
      <b/>
      <sz val="10"/>
      <color theme="1"/>
      <name val="Arial"/>
      <family val="2"/>
    </font>
    <font>
      <b/>
      <sz val="9"/>
      <color indexed="26"/>
      <name val="Arial Narrow"/>
      <family val="2"/>
    </font>
    <font>
      <b/>
      <sz val="10"/>
      <color indexed="26"/>
      <name val="Arial Narrow"/>
      <family val="2"/>
    </font>
    <font>
      <sz val="10"/>
      <name val="Arial Narrow"/>
      <family val="2"/>
    </font>
    <font>
      <b/>
      <sz val="10"/>
      <color rgb="FF5F5F5F"/>
      <name val="Arial Narrow"/>
      <family val="2"/>
    </font>
    <font>
      <b/>
      <sz val="10"/>
      <name val="Arial Narrow"/>
      <family val="2"/>
    </font>
    <font>
      <b/>
      <sz val="12"/>
      <color rgb="FF5F5F5F"/>
      <name val="Arial Narrow"/>
      <family val="2"/>
    </font>
    <font>
      <u/>
      <sz val="10"/>
      <color indexed="23"/>
      <name val="Arial"/>
      <family val="2"/>
    </font>
    <font>
      <sz val="8"/>
      <color theme="0" tint="-0.499984740745262"/>
      <name val="Arial Narrow"/>
      <family val="2"/>
    </font>
    <font>
      <u/>
      <sz val="10"/>
      <color indexed="12"/>
      <name val="Arial Narrow"/>
      <family val="2"/>
    </font>
    <font>
      <b/>
      <sz val="9"/>
      <color rgb="FF7A6E67"/>
      <name val="Arial Narrow"/>
      <family val="2"/>
    </font>
    <font>
      <sz val="9"/>
      <color rgb="FF7A6E67"/>
      <name val="Arial Narrow"/>
      <family val="2"/>
    </font>
    <font>
      <sz val="10"/>
      <color theme="0"/>
      <name val="Arial Narrow"/>
      <family val="2"/>
    </font>
    <font>
      <sz val="9"/>
      <color rgb="FF786E64"/>
      <name val="Arial Narrow"/>
      <family val="2"/>
    </font>
    <font>
      <b/>
      <i/>
      <sz val="9"/>
      <color rgb="FF7A6E67"/>
      <name val="Arial Narrow"/>
      <family val="2"/>
    </font>
    <font>
      <sz val="10"/>
      <color rgb="FF5F5F5F"/>
      <name val="Arial Narrow"/>
      <family val="2"/>
    </font>
    <font>
      <sz val="8"/>
      <name val="Arial"/>
      <family val="2"/>
    </font>
    <font>
      <sz val="11"/>
      <color theme="1"/>
      <name val="Arial Narrow"/>
      <family val="2"/>
    </font>
    <font>
      <b/>
      <sz val="11"/>
      <color theme="1"/>
      <name val="Arial Narrow"/>
      <family val="2"/>
    </font>
    <font>
      <b/>
      <sz val="9"/>
      <name val="Arial Narrow"/>
      <family val="2"/>
    </font>
    <font>
      <b/>
      <sz val="9"/>
      <color rgb="FFC00000"/>
      <name val="Arial Narrow"/>
      <family val="2"/>
    </font>
    <font>
      <b/>
      <sz val="9"/>
      <color theme="9"/>
      <name val="Arial Narrow"/>
      <family val="2"/>
    </font>
    <font>
      <b/>
      <sz val="9"/>
      <color rgb="FF00B050"/>
      <name val="Arial Narrow"/>
      <family val="2"/>
    </font>
    <font>
      <sz val="11"/>
      <color rgb="FFC00000"/>
      <name val="Arial"/>
      <family val="2"/>
    </font>
    <font>
      <b/>
      <sz val="11"/>
      <color rgb="FFC00000"/>
      <name val="Arial"/>
      <family val="2"/>
    </font>
    <font>
      <i/>
      <sz val="11"/>
      <color rgb="FFC00000"/>
      <name val="Arial"/>
      <family val="2"/>
    </font>
    <font>
      <sz val="10"/>
      <color rgb="FFC00000"/>
      <name val="Arial"/>
      <family val="2"/>
    </font>
    <font>
      <sz val="10"/>
      <color theme="1"/>
      <name val="Arial"/>
      <family val="2"/>
    </font>
    <font>
      <sz val="9"/>
      <color rgb="FFC00000"/>
      <name val="Arial"/>
      <family val="2"/>
    </font>
    <font>
      <b/>
      <sz val="14"/>
      <name val="Calibri"/>
      <family val="2"/>
    </font>
    <font>
      <b/>
      <sz val="12"/>
      <color theme="1"/>
      <name val="Calibri"/>
      <family val="2"/>
      <scheme val="minor"/>
    </font>
    <font>
      <b/>
      <sz val="12"/>
      <name val="Arial"/>
      <family val="2"/>
    </font>
    <font>
      <sz val="11"/>
      <name val="Calibri"/>
      <family val="2"/>
      <scheme val="minor"/>
    </font>
    <font>
      <b/>
      <sz val="20"/>
      <name val="Arial"/>
      <family val="2"/>
    </font>
    <font>
      <sz val="20"/>
      <name val="Arial"/>
      <family val="2"/>
    </font>
    <font>
      <sz val="12"/>
      <color theme="1"/>
      <name val="Calibri"/>
      <family val="2"/>
      <scheme val="minor"/>
    </font>
    <font>
      <b/>
      <i/>
      <sz val="20"/>
      <name val="Calibri"/>
      <family val="2"/>
    </font>
    <font>
      <b/>
      <sz val="20"/>
      <name val="Calibri"/>
      <family val="2"/>
    </font>
    <font>
      <sz val="20"/>
      <color theme="1"/>
      <name val="Calibri"/>
      <family val="2"/>
      <scheme val="minor"/>
    </font>
    <font>
      <i/>
      <sz val="20"/>
      <name val="Arial"/>
      <family val="2"/>
    </font>
    <font>
      <b/>
      <i/>
      <sz val="20"/>
      <name val="Arial"/>
      <family val="2"/>
    </font>
    <font>
      <b/>
      <i/>
      <sz val="12"/>
      <name val="Arial"/>
      <family val="2"/>
    </font>
    <font>
      <i/>
      <sz val="12"/>
      <color theme="1"/>
      <name val="Calibri"/>
      <family val="2"/>
      <scheme val="minor"/>
    </font>
    <font>
      <b/>
      <sz val="16"/>
      <name val="Arial"/>
      <family val="2"/>
    </font>
    <font>
      <b/>
      <sz val="18"/>
      <name val="Arial"/>
      <family val="2"/>
    </font>
    <font>
      <sz val="14"/>
      <color theme="1"/>
      <name val="Calibri"/>
      <family val="2"/>
      <scheme val="minor"/>
    </font>
    <font>
      <b/>
      <sz val="12"/>
      <name val="Calibri"/>
      <family val="2"/>
      <scheme val="minor"/>
    </font>
    <font>
      <sz val="12"/>
      <color theme="0"/>
      <name val="Calibri"/>
      <family val="2"/>
      <scheme val="minor"/>
    </font>
    <font>
      <sz val="7"/>
      <color rgb="FFFF0000"/>
      <name val="Arial"/>
      <family val="2"/>
    </font>
    <font>
      <sz val="10"/>
      <color rgb="FFFF0000"/>
      <name val="Arial"/>
      <family val="2"/>
    </font>
    <font>
      <b/>
      <sz val="11"/>
      <name val="Calibri"/>
      <family val="2"/>
    </font>
    <font>
      <b/>
      <sz val="11"/>
      <name val="Arial"/>
      <family val="2"/>
    </font>
    <font>
      <i/>
      <sz val="10"/>
      <color rgb="FFC00000"/>
      <name val="Arial"/>
      <family val="2"/>
    </font>
    <font>
      <i/>
      <sz val="11"/>
      <color theme="1"/>
      <name val="Calibri"/>
      <family val="2"/>
      <scheme val="minor"/>
    </font>
    <font>
      <b/>
      <sz val="12"/>
      <color indexed="9"/>
      <name val="Arial"/>
      <family val="2"/>
    </font>
    <font>
      <i/>
      <sz val="9"/>
      <color theme="1"/>
      <name val="Calibri"/>
      <family val="2"/>
      <scheme val="minor"/>
    </font>
    <font>
      <sz val="10"/>
      <color rgb="FFC00000"/>
      <name val="Arial Narrow"/>
      <family val="2"/>
    </font>
    <font>
      <i/>
      <sz val="10"/>
      <color rgb="FFC00000"/>
      <name val="Arial Narrow"/>
      <family val="2"/>
    </font>
    <font>
      <sz val="9"/>
      <color theme="1"/>
      <name val="Arial Narrow"/>
      <family val="2"/>
    </font>
    <font>
      <i/>
      <sz val="10"/>
      <color theme="1"/>
      <name val="Arial Narrow"/>
      <family val="2"/>
    </font>
    <font>
      <i/>
      <sz val="11"/>
      <color theme="1"/>
      <name val="Arial Narrow"/>
      <family val="2"/>
    </font>
    <font>
      <b/>
      <sz val="12"/>
      <color indexed="9"/>
      <name val="Arial Narrow"/>
      <family val="2"/>
    </font>
    <font>
      <b/>
      <sz val="10"/>
      <color theme="1"/>
      <name val="Arial Narrow"/>
      <family val="2"/>
    </font>
    <font>
      <i/>
      <sz val="9"/>
      <color theme="1"/>
      <name val="Arial Narrow"/>
      <family val="2"/>
    </font>
    <font>
      <i/>
      <sz val="10"/>
      <name val="Arial Narrow"/>
      <family val="2"/>
    </font>
    <font>
      <sz val="8"/>
      <color rgb="FFC00000"/>
      <name val="Arial Narrow"/>
      <family val="2"/>
    </font>
    <font>
      <b/>
      <i/>
      <sz val="11"/>
      <color rgb="FF006600"/>
      <name val="Calibri"/>
      <family val="2"/>
      <scheme val="minor"/>
    </font>
    <font>
      <sz val="7"/>
      <name val="Calibri"/>
      <family val="2"/>
      <scheme val="minor"/>
    </font>
    <font>
      <sz val="10"/>
      <name val="Calibri"/>
      <family val="2"/>
      <scheme val="minor"/>
    </font>
    <font>
      <b/>
      <sz val="8"/>
      <color theme="1"/>
      <name val="Arial"/>
      <family val="2"/>
    </font>
    <font>
      <b/>
      <i/>
      <sz val="10"/>
      <color rgb="FFC00000"/>
      <name val="Arial"/>
      <family val="2"/>
    </font>
    <font>
      <b/>
      <i/>
      <u/>
      <sz val="10"/>
      <color rgb="FFC00000"/>
      <name val="Arial"/>
      <family val="2"/>
    </font>
    <font>
      <i/>
      <sz val="10"/>
      <color rgb="FFFF0000"/>
      <name val="Arial"/>
      <family val="2"/>
    </font>
    <font>
      <i/>
      <sz val="8"/>
      <color rgb="FFFF0000"/>
      <name val="Arial"/>
      <family val="2"/>
    </font>
    <font>
      <i/>
      <sz val="8"/>
      <color theme="1"/>
      <name val="Arial"/>
      <family val="2"/>
    </font>
    <font>
      <b/>
      <i/>
      <u/>
      <sz val="8"/>
      <color theme="1"/>
      <name val="Arial"/>
      <family val="2"/>
    </font>
    <font>
      <b/>
      <i/>
      <sz val="8"/>
      <color theme="1"/>
      <name val="Arial"/>
      <family val="2"/>
    </font>
    <font>
      <sz val="8"/>
      <color theme="1"/>
      <name val="Arial"/>
      <family val="2"/>
    </font>
    <font>
      <b/>
      <u/>
      <sz val="8"/>
      <color theme="1"/>
      <name val="Arial"/>
      <family val="2"/>
    </font>
    <font>
      <u/>
      <sz val="8"/>
      <color theme="1"/>
      <name val="Arial"/>
      <family val="2"/>
    </font>
    <font>
      <b/>
      <u/>
      <sz val="10"/>
      <name val="Arial"/>
      <family val="2"/>
    </font>
    <font>
      <b/>
      <sz val="8"/>
      <color theme="1"/>
      <name val="Calibri"/>
      <family val="2"/>
      <scheme val="minor"/>
    </font>
    <font>
      <b/>
      <sz val="9"/>
      <color theme="1"/>
      <name val="Calibri"/>
      <family val="2"/>
      <scheme val="minor"/>
    </font>
    <font>
      <i/>
      <sz val="8"/>
      <color theme="1"/>
      <name val="Calibri"/>
      <family val="2"/>
      <scheme val="minor"/>
    </font>
    <font>
      <i/>
      <sz val="8"/>
      <color indexed="8"/>
      <name val="Arial"/>
      <family val="2"/>
    </font>
    <font>
      <b/>
      <i/>
      <u/>
      <sz val="8"/>
      <color indexed="8"/>
      <name val="Arial"/>
      <family val="2"/>
    </font>
    <font>
      <b/>
      <i/>
      <sz val="8"/>
      <color indexed="8"/>
      <name val="Arial"/>
      <family val="2"/>
    </font>
    <font>
      <i/>
      <sz val="9"/>
      <color indexed="8"/>
      <name val="Calibri"/>
      <family val="2"/>
    </font>
    <font>
      <b/>
      <u/>
      <sz val="9"/>
      <color theme="1"/>
      <name val="Calibri"/>
      <family val="2"/>
      <scheme val="minor"/>
    </font>
    <font>
      <b/>
      <sz val="16"/>
      <color theme="1"/>
      <name val="Arial"/>
      <family val="2"/>
    </font>
    <font>
      <b/>
      <sz val="16"/>
      <color theme="1"/>
      <name val="Arial Narrow"/>
      <family val="2"/>
    </font>
    <font>
      <b/>
      <sz val="11"/>
      <color theme="0"/>
      <name val="Calibri"/>
      <family val="2"/>
      <scheme val="minor"/>
    </font>
    <font>
      <b/>
      <sz val="13"/>
      <color rgb="FF5F5F5F"/>
      <name val="Arial Narrow"/>
      <family val="2"/>
    </font>
    <font>
      <sz val="10"/>
      <color rgb="FF5F5F5F"/>
      <name val="Arial Unicode MS"/>
      <family val="2"/>
    </font>
    <font>
      <b/>
      <i/>
      <sz val="12"/>
      <name val="Calibri"/>
      <family val="2"/>
    </font>
    <font>
      <sz val="9"/>
      <color theme="1"/>
      <name val="Arial"/>
      <family val="2"/>
    </font>
    <font>
      <b/>
      <sz val="11"/>
      <color rgb="FFC00000"/>
      <name val="Calibri"/>
      <family val="2"/>
      <scheme val="minor"/>
    </font>
    <font>
      <i/>
      <sz val="10"/>
      <color rgb="FFC00000"/>
      <name val="Calibri"/>
      <family val="2"/>
      <scheme val="minor"/>
    </font>
    <font>
      <b/>
      <i/>
      <sz val="11"/>
      <name val="Calibri"/>
      <family val="2"/>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FFCD00"/>
        <bgColor indexed="64"/>
      </patternFill>
    </fill>
    <fill>
      <patternFill patternType="solid">
        <fgColor rgb="FFFBC603"/>
        <bgColor indexed="64"/>
      </patternFill>
    </fill>
    <fill>
      <patternFill patternType="solid">
        <fgColor rgb="FFFFFFFF"/>
        <bgColor indexed="64"/>
      </patternFill>
    </fill>
    <fill>
      <patternFill patternType="solid">
        <fgColor rgb="FFFFC000"/>
        <bgColor indexed="64"/>
      </patternFill>
    </fill>
    <fill>
      <patternFill patternType="solid">
        <fgColor indexed="2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F8C8CD"/>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bgColor indexed="55"/>
      </patternFill>
    </fill>
    <fill>
      <patternFill patternType="solid">
        <fgColor rgb="FF92D050"/>
        <bgColor indexed="64"/>
      </patternFill>
    </fill>
    <fill>
      <patternFill patternType="solid">
        <fgColor theme="0"/>
        <bgColor indexed="55"/>
      </patternFill>
    </fill>
    <fill>
      <patternFill patternType="solid">
        <fgColor rgb="FFCCFF66"/>
        <bgColor indexed="64"/>
      </patternFill>
    </fill>
    <fill>
      <patternFill patternType="solid">
        <fgColor indexed="50"/>
        <bgColor indexed="55"/>
      </patternFill>
    </fill>
    <fill>
      <patternFill patternType="solid">
        <fgColor theme="3" tint="0.79998168889431442"/>
        <bgColor indexed="64"/>
      </patternFill>
    </fill>
    <fill>
      <patternFill patternType="solid">
        <fgColor theme="4" tint="0.79998168889431442"/>
        <bgColor indexed="64"/>
      </patternFill>
    </fill>
    <fill>
      <patternFill patternType="solid">
        <fgColor rgb="FFC00000"/>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style="medium">
        <color rgb="FFFBC603"/>
      </left>
      <right/>
      <top/>
      <bottom/>
      <diagonal/>
    </border>
    <border>
      <left style="medium">
        <color rgb="FFFFC000"/>
      </left>
      <right/>
      <top/>
      <bottom/>
      <diagonal/>
    </border>
    <border>
      <left style="thin">
        <color rgb="FF786E64"/>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26"/>
      </left>
      <right style="thin">
        <color indexed="26"/>
      </right>
      <top style="thin">
        <color indexed="26"/>
      </top>
      <bottom style="thin">
        <color indexed="64"/>
      </bottom>
      <diagonal/>
    </border>
    <border>
      <left/>
      <right/>
      <top/>
      <bottom style="medium">
        <color rgb="FFFBC60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thin">
        <color indexed="64"/>
      </left>
      <right style="medium">
        <color indexed="64"/>
      </right>
      <top style="thin">
        <color indexed="64"/>
      </top>
      <bottom/>
      <diagonal/>
    </border>
    <border>
      <left style="dotted">
        <color rgb="FFFF0000"/>
      </left>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top style="dashed">
        <color auto="1"/>
      </top>
      <bottom/>
      <diagonal/>
    </border>
    <border>
      <left/>
      <right/>
      <top style="dashed">
        <color auto="1"/>
      </top>
      <bottom style="dashed">
        <color auto="1"/>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double">
        <color auto="1"/>
      </left>
      <right/>
      <top style="dashed">
        <color auto="1"/>
      </top>
      <bottom style="dashed">
        <color auto="1"/>
      </bottom>
      <diagonal/>
    </border>
    <border>
      <left style="thin">
        <color auto="1"/>
      </left>
      <right style="double">
        <color auto="1"/>
      </right>
      <top/>
      <bottom style="dashed">
        <color auto="1"/>
      </bottom>
      <diagonal/>
    </border>
    <border>
      <left style="double">
        <color auto="1"/>
      </left>
      <right/>
      <top/>
      <bottom/>
      <diagonal/>
    </border>
    <border>
      <left style="thin">
        <color auto="1"/>
      </left>
      <right style="double">
        <color auto="1"/>
      </right>
      <top/>
      <bottom/>
      <diagonal/>
    </border>
    <border>
      <left style="double">
        <color auto="1"/>
      </left>
      <right/>
      <top/>
      <bottom style="dashed">
        <color auto="1"/>
      </bottom>
      <diagonal/>
    </border>
    <border>
      <left style="double">
        <color auto="1"/>
      </left>
      <right/>
      <top style="dashed">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double">
        <color auto="1"/>
      </right>
      <top style="dashed">
        <color auto="1"/>
      </top>
      <bottom style="dashed">
        <color auto="1"/>
      </bottom>
      <diagonal/>
    </border>
    <border>
      <left style="thin">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style="thin">
        <color auto="1"/>
      </left>
      <right style="medium">
        <color indexed="64"/>
      </right>
      <top style="dashed">
        <color auto="1"/>
      </top>
      <bottom style="medium">
        <color indexed="64"/>
      </bottom>
      <diagonal/>
    </border>
    <border>
      <left style="thin">
        <color auto="1"/>
      </left>
      <right style="medium">
        <color indexed="64"/>
      </right>
      <top style="medium">
        <color indexed="64"/>
      </top>
      <bottom style="dashed">
        <color auto="1"/>
      </bottom>
      <diagonal/>
    </border>
    <border>
      <left style="thin">
        <color auto="1"/>
      </left>
      <right style="thin">
        <color auto="1"/>
      </right>
      <top style="thin">
        <color auto="1"/>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diagonal/>
    </border>
    <border>
      <left style="thin">
        <color auto="1"/>
      </left>
      <right/>
      <top style="thin">
        <color auto="1"/>
      </top>
      <bottom/>
      <diagonal/>
    </border>
    <border>
      <left style="dashed">
        <color auto="1"/>
      </left>
      <right/>
      <top/>
      <bottom/>
      <diagonal/>
    </border>
    <border>
      <left/>
      <right style="dashed">
        <color auto="1"/>
      </right>
      <top/>
      <bottom/>
      <diagonal/>
    </border>
    <border>
      <left/>
      <right/>
      <top style="thin">
        <color indexed="64"/>
      </top>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ashed">
        <color auto="1"/>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26"/>
      </top>
      <bottom style="thin">
        <color indexed="64"/>
      </bottom>
      <diagonal/>
    </border>
    <border>
      <left style="thin">
        <color indexed="26"/>
      </left>
      <right/>
      <top style="thin">
        <color indexed="26"/>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26"/>
      </left>
      <right style="medium">
        <color indexed="64"/>
      </right>
      <top style="thin">
        <color indexed="26"/>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26"/>
      </right>
      <top style="thin">
        <color indexed="26"/>
      </top>
      <bottom/>
      <diagonal/>
    </border>
    <border>
      <left style="medium">
        <color indexed="64"/>
      </left>
      <right style="thin">
        <color auto="1"/>
      </right>
      <top style="thin">
        <color auto="1"/>
      </top>
      <bottom style="thin">
        <color auto="1"/>
      </bottom>
      <diagonal/>
    </border>
    <border>
      <left style="thin">
        <color theme="1"/>
      </left>
      <right style="medium">
        <color indexed="64"/>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style="medium">
        <color indexed="64"/>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medium">
        <color indexed="64"/>
      </left>
      <right/>
      <top style="dashed">
        <color theme="0" tint="-0.499984740745262"/>
      </top>
      <bottom/>
      <diagonal/>
    </border>
    <border>
      <left style="thin">
        <color auto="1"/>
      </left>
      <right style="thin">
        <color auto="1"/>
      </right>
      <top style="dashed">
        <color theme="0" tint="-0.499984740745262"/>
      </top>
      <bottom/>
      <diagonal/>
    </border>
    <border>
      <left/>
      <right/>
      <top/>
      <bottom style="dotted">
        <color rgb="FFFF0000"/>
      </bottom>
      <diagonal/>
    </border>
    <border>
      <left/>
      <right/>
      <top style="thin">
        <color rgb="FF786E64"/>
      </top>
      <bottom/>
      <diagonal/>
    </border>
    <border>
      <left style="medium">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medium">
        <color indexed="64"/>
      </top>
      <bottom/>
      <diagonal/>
    </border>
  </borders>
  <cellStyleXfs count="32">
    <xf numFmtId="0" fontId="0" fillId="0" borderId="0"/>
    <xf numFmtId="0" fontId="25" fillId="0" borderId="0" applyNumberFormat="0" applyFill="0" applyBorder="0" applyAlignment="0" applyProtection="0">
      <alignment vertical="top"/>
      <protection locked="0"/>
    </xf>
    <xf numFmtId="43" fontId="26" fillId="0" borderId="0" applyFont="0" applyFill="0" applyBorder="0" applyAlignment="0" applyProtection="0"/>
    <xf numFmtId="0" fontId="1" fillId="0" borderId="0"/>
    <xf numFmtId="0" fontId="26" fillId="0" borderId="0"/>
    <xf numFmtId="0" fontId="27" fillId="2" borderId="0"/>
    <xf numFmtId="0" fontId="2" fillId="0" borderId="0">
      <alignment vertical="center" wrapText="1"/>
    </xf>
    <xf numFmtId="0" fontId="28" fillId="4" borderId="1">
      <alignment horizontal="left" vertical="center" wrapText="1"/>
    </xf>
    <xf numFmtId="0" fontId="27" fillId="2" borderId="0" applyFill="0" applyBorder="0" applyProtection="0">
      <alignment wrapText="1"/>
    </xf>
    <xf numFmtId="0" fontId="29" fillId="0" borderId="0">
      <alignment horizontal="justify" vertical="center" wrapText="1"/>
    </xf>
    <xf numFmtId="0" fontId="28" fillId="0" borderId="0">
      <alignment vertical="center" wrapText="1"/>
    </xf>
    <xf numFmtId="0" fontId="30" fillId="5" borderId="0">
      <alignment vertical="center" wrapText="1"/>
    </xf>
    <xf numFmtId="0" fontId="27" fillId="0" borderId="1">
      <alignment vertical="center" wrapText="1"/>
    </xf>
    <xf numFmtId="0" fontId="30" fillId="5" borderId="0">
      <alignment vertical="center" wrapText="1"/>
    </xf>
    <xf numFmtId="0" fontId="31" fillId="4" borderId="0" applyFill="0">
      <alignment horizontal="left" vertical="center" wrapText="1"/>
    </xf>
    <xf numFmtId="0" fontId="28" fillId="0" borderId="0" applyAlignment="0">
      <alignment horizontal="justify" vertical="top" wrapText="1"/>
    </xf>
    <xf numFmtId="0" fontId="27" fillId="0" borderId="42" applyBorder="0">
      <alignment horizontal="center" vertical="center"/>
    </xf>
    <xf numFmtId="0" fontId="27" fillId="6" borderId="1">
      <alignment horizontal="center" vertical="center" textRotation="90"/>
    </xf>
    <xf numFmtId="0" fontId="32" fillId="0" borderId="0" applyAlignment="0">
      <alignment horizontal="justify" vertical="top" wrapText="1"/>
    </xf>
    <xf numFmtId="0" fontId="33" fillId="0" borderId="0">
      <alignment horizontal="justify" vertical="center" wrapText="1"/>
    </xf>
    <xf numFmtId="0" fontId="28" fillId="0" borderId="43">
      <alignment horizontal="center" vertical="center" wrapText="1"/>
    </xf>
    <xf numFmtId="0" fontId="33" fillId="0" borderId="2" applyFont="0" applyBorder="0">
      <alignment horizontal="justify" vertical="center" wrapText="1"/>
    </xf>
    <xf numFmtId="0" fontId="28" fillId="0" borderId="1">
      <alignment vertical="center" wrapText="1"/>
    </xf>
    <xf numFmtId="0" fontId="50" fillId="4" borderId="0">
      <alignment vertical="center"/>
      <protection locked="0"/>
    </xf>
    <xf numFmtId="0" fontId="51" fillId="2" borderId="0">
      <alignment vertical="center"/>
    </xf>
    <xf numFmtId="43" fontId="26" fillId="0" borderId="0" applyFont="0" applyFill="0" applyBorder="0" applyAlignment="0" applyProtection="0"/>
    <xf numFmtId="0" fontId="55" fillId="0" borderId="0" applyFont="0" applyFill="0">
      <alignment horizontal="justify"/>
    </xf>
    <xf numFmtId="167" fontId="1" fillId="0" borderId="0" applyFont="0" applyFill="0" applyBorder="0" applyAlignment="0" applyProtection="0"/>
    <xf numFmtId="0" fontId="68" fillId="0" borderId="0"/>
    <xf numFmtId="9" fontId="26" fillId="0" borderId="0" applyFont="0" applyFill="0" applyBorder="0" applyAlignment="0" applyProtection="0"/>
    <xf numFmtId="167" fontId="1" fillId="0" borderId="0" applyFont="0" applyFill="0" applyBorder="0" applyAlignment="0" applyProtection="0"/>
    <xf numFmtId="0" fontId="1" fillId="0" borderId="0"/>
  </cellStyleXfs>
  <cellXfs count="894">
    <xf numFmtId="0" fontId="0" fillId="0" borderId="0" xfId="0"/>
    <xf numFmtId="0" fontId="0" fillId="4" borderId="0" xfId="0" applyFill="1"/>
    <xf numFmtId="0" fontId="0" fillId="0" borderId="0" xfId="0" applyBorder="1"/>
    <xf numFmtId="0" fontId="0" fillId="0" borderId="0" xfId="0" applyFill="1"/>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5" fillId="2" borderId="0" xfId="0" applyFont="1" applyFill="1"/>
    <xf numFmtId="0" fontId="5" fillId="2" borderId="0" xfId="0" applyFont="1" applyFill="1" applyBorder="1"/>
    <xf numFmtId="0" fontId="9" fillId="2" borderId="0" xfId="0" applyFont="1" applyFill="1" applyBorder="1"/>
    <xf numFmtId="0" fontId="7" fillId="2" borderId="0" xfId="0" applyFont="1" applyFill="1"/>
    <xf numFmtId="0" fontId="7" fillId="2" borderId="0" xfId="0" applyFont="1" applyFill="1" applyAlignment="1">
      <alignment vertical="center"/>
    </xf>
    <xf numFmtId="0" fontId="10" fillId="2" borderId="0" xfId="0" applyFont="1" applyFill="1" applyBorder="1" applyAlignment="1">
      <alignment horizontal="center" vertical="center"/>
    </xf>
    <xf numFmtId="0" fontId="36" fillId="2" borderId="0" xfId="0" applyFont="1" applyFill="1"/>
    <xf numFmtId="164" fontId="34" fillId="2" borderId="7" xfId="0" applyNumberFormat="1" applyFont="1" applyFill="1" applyBorder="1" applyAlignment="1">
      <alignment horizontal="center" vertical="center" wrapText="1"/>
    </xf>
    <xf numFmtId="0" fontId="38" fillId="2" borderId="0" xfId="0" applyFont="1" applyFill="1"/>
    <xf numFmtId="0" fontId="15" fillId="2" borderId="0" xfId="0" applyFont="1" applyFill="1"/>
    <xf numFmtId="0" fontId="16" fillId="2" borderId="0" xfId="0" applyFont="1" applyFill="1"/>
    <xf numFmtId="0" fontId="15" fillId="2" borderId="0" xfId="0" applyFont="1" applyFill="1" applyBorder="1"/>
    <xf numFmtId="0" fontId="21" fillId="2" borderId="0" xfId="0" applyFont="1" applyFill="1" applyAlignment="1">
      <alignment horizontal="center"/>
    </xf>
    <xf numFmtId="0" fontId="22" fillId="2" borderId="0" xfId="0" applyFont="1" applyFill="1" applyAlignment="1">
      <alignment horizontal="center"/>
    </xf>
    <xf numFmtId="0" fontId="46" fillId="4" borderId="0" xfId="0" applyFont="1" applyFill="1" applyBorder="1" applyAlignment="1" applyProtection="1">
      <alignment horizontal="left" vertical="center" wrapText="1" indent="1"/>
    </xf>
    <xf numFmtId="0" fontId="0" fillId="4" borderId="0" xfId="0" applyFill="1" applyAlignment="1"/>
    <xf numFmtId="0" fontId="5" fillId="2" borderId="0" xfId="3" applyFont="1" applyFill="1" applyProtection="1"/>
    <xf numFmtId="0" fontId="5" fillId="2" borderId="0" xfId="3" applyFont="1" applyFill="1" applyBorder="1" applyProtection="1"/>
    <xf numFmtId="0" fontId="6" fillId="2" borderId="0" xfId="3" applyFont="1" applyFill="1" applyBorder="1" applyProtection="1"/>
    <xf numFmtId="0" fontId="6" fillId="2" borderId="0" xfId="3" applyFont="1" applyFill="1" applyBorder="1" applyAlignment="1" applyProtection="1"/>
    <xf numFmtId="0" fontId="52" fillId="2" borderId="0" xfId="3" applyFont="1" applyFill="1" applyBorder="1" applyAlignment="1" applyProtection="1"/>
    <xf numFmtId="0" fontId="1" fillId="2" borderId="0" xfId="3" applyFill="1" applyAlignment="1" applyProtection="1">
      <alignment vertical="center"/>
    </xf>
    <xf numFmtId="0" fontId="1" fillId="2" borderId="0" xfId="3" applyFill="1" applyAlignment="1" applyProtection="1">
      <alignment wrapText="1" shrinkToFit="1"/>
    </xf>
    <xf numFmtId="0" fontId="28" fillId="4" borderId="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1" fillId="2" borderId="0" xfId="3" applyFill="1" applyAlignment="1" applyProtection="1">
      <alignment shrinkToFit="1"/>
    </xf>
    <xf numFmtId="0" fontId="1" fillId="2" borderId="0" xfId="3" applyFill="1" applyProtection="1"/>
    <xf numFmtId="0" fontId="0" fillId="0" borderId="0" xfId="0" applyAlignment="1">
      <alignment vertical="top"/>
    </xf>
    <xf numFmtId="0" fontId="0" fillId="0" borderId="0" xfId="0"/>
    <xf numFmtId="0" fontId="44" fillId="2" borderId="0" xfId="0" applyFont="1" applyFill="1" applyBorder="1" applyAlignment="1">
      <alignment wrapText="1"/>
    </xf>
    <xf numFmtId="0" fontId="40" fillId="2" borderId="0" xfId="0" applyFont="1" applyFill="1" applyAlignment="1">
      <alignment horizontal="left" vertical="center"/>
    </xf>
    <xf numFmtId="0" fontId="56" fillId="0" borderId="0" xfId="0" applyFont="1"/>
    <xf numFmtId="0" fontId="59" fillId="0" borderId="0" xfId="0" applyFont="1"/>
    <xf numFmtId="0" fontId="15" fillId="4" borderId="0" xfId="3" applyFont="1" applyFill="1"/>
    <xf numFmtId="0" fontId="16" fillId="4" borderId="0" xfId="3" applyFont="1" applyFill="1"/>
    <xf numFmtId="0" fontId="8" fillId="4" borderId="0" xfId="3" applyFont="1" applyFill="1" applyBorder="1" applyAlignment="1">
      <alignment vertical="center" wrapText="1"/>
    </xf>
    <xf numFmtId="0" fontId="9" fillId="4" borderId="0" xfId="3" applyFont="1" applyFill="1" applyBorder="1" applyAlignment="1">
      <alignment vertical="top" wrapText="1"/>
    </xf>
    <xf numFmtId="0" fontId="16" fillId="4" borderId="0" xfId="3" applyFont="1" applyFill="1" applyBorder="1"/>
    <xf numFmtId="0" fontId="16" fillId="4" borderId="0" xfId="3" applyFont="1" applyFill="1" applyAlignment="1">
      <alignment vertical="center"/>
    </xf>
    <xf numFmtId="165" fontId="20" fillId="4" borderId="0" xfId="27" applyNumberFormat="1" applyFont="1" applyFill="1" applyBorder="1" applyAlignment="1">
      <alignment vertical="center" wrapText="1"/>
    </xf>
    <xf numFmtId="0" fontId="7" fillId="4" borderId="0" xfId="3" applyFont="1" applyFill="1" applyBorder="1" applyAlignment="1">
      <alignment vertical="center" wrapText="1"/>
    </xf>
    <xf numFmtId="0" fontId="13" fillId="4" borderId="0" xfId="3" applyFont="1" applyFill="1" applyBorder="1" applyAlignment="1">
      <alignment vertical="center" wrapText="1"/>
    </xf>
    <xf numFmtId="0" fontId="7" fillId="4" borderId="0" xfId="3" applyFont="1" applyFill="1" applyBorder="1" applyAlignment="1">
      <alignment vertical="top" wrapText="1"/>
    </xf>
    <xf numFmtId="0" fontId="16" fillId="0" borderId="0" xfId="3" applyFont="1"/>
    <xf numFmtId="0" fontId="16" fillId="2" borderId="0" xfId="3" applyFont="1" applyFill="1"/>
    <xf numFmtId="0" fontId="49" fillId="4" borderId="0" xfId="0" applyFont="1" applyFill="1" applyBorder="1" applyAlignment="1" applyProtection="1">
      <alignment vertical="center" wrapText="1"/>
    </xf>
    <xf numFmtId="0" fontId="49" fillId="4" borderId="44" xfId="0" applyFont="1" applyFill="1" applyBorder="1" applyAlignment="1" applyProtection="1">
      <alignment vertical="center"/>
    </xf>
    <xf numFmtId="0" fontId="40" fillId="2" borderId="0" xfId="0" applyFont="1" applyFill="1" applyAlignment="1">
      <alignment horizontal="left" vertical="center"/>
    </xf>
    <xf numFmtId="0" fontId="13" fillId="4" borderId="0" xfId="3" applyFont="1" applyFill="1" applyBorder="1" applyAlignment="1">
      <alignment horizontal="left" vertical="center" wrapText="1"/>
    </xf>
    <xf numFmtId="0" fontId="8" fillId="4" borderId="0" xfId="3" applyFont="1" applyFill="1" applyBorder="1" applyAlignment="1">
      <alignment horizontal="left" vertical="center" wrapText="1"/>
    </xf>
    <xf numFmtId="0" fontId="40" fillId="0" borderId="0" xfId="0" applyFont="1" applyFill="1" applyBorder="1" applyAlignment="1">
      <alignment horizontal="lef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xf numFmtId="0" fontId="35" fillId="0" borderId="0" xfId="0" applyFont="1" applyFill="1" applyBorder="1" applyAlignment="1">
      <alignment vertical="top" wrapText="1"/>
    </xf>
    <xf numFmtId="0" fontId="37" fillId="0" borderId="0" xfId="0" applyFont="1" applyFill="1" applyBorder="1" applyAlignment="1">
      <alignment horizontal="right" vertical="center"/>
    </xf>
    <xf numFmtId="164" fontId="34" fillId="0" borderId="0" xfId="0" applyNumberFormat="1" applyFont="1" applyFill="1" applyBorder="1" applyAlignment="1">
      <alignment horizontal="center" vertical="center" wrapText="1"/>
    </xf>
    <xf numFmtId="164" fontId="34" fillId="0" borderId="0" xfId="0" applyNumberFormat="1" applyFont="1" applyFill="1" applyBorder="1" applyAlignment="1">
      <alignment horizontal="center" vertical="center"/>
    </xf>
    <xf numFmtId="0" fontId="34" fillId="0" borderId="0" xfId="0" applyFont="1" applyFill="1" applyBorder="1" applyAlignment="1">
      <alignment horizontal="center"/>
    </xf>
    <xf numFmtId="165" fontId="39" fillId="0" borderId="0" xfId="2" applyNumberFormat="1" applyFont="1" applyFill="1" applyBorder="1" applyAlignment="1">
      <alignment horizontal="right" vertical="center"/>
    </xf>
    <xf numFmtId="165" fontId="39" fillId="0" borderId="0" xfId="2" applyNumberFormat="1" applyFont="1" applyFill="1" applyBorder="1" applyAlignment="1">
      <alignment vertical="center"/>
    </xf>
    <xf numFmtId="165" fontId="12" fillId="0" borderId="0" xfId="2" applyNumberFormat="1" applyFont="1" applyFill="1" applyBorder="1" applyAlignment="1">
      <alignment horizontal="right" vertical="center" wrapText="1"/>
    </xf>
    <xf numFmtId="165" fontId="13" fillId="0" borderId="0" xfId="2" applyNumberFormat="1" applyFont="1" applyFill="1" applyBorder="1" applyAlignment="1">
      <alignment vertical="center"/>
    </xf>
    <xf numFmtId="165" fontId="12" fillId="0" borderId="0" xfId="2" applyNumberFormat="1" applyFont="1" applyFill="1" applyBorder="1" applyAlignment="1">
      <alignment vertical="center"/>
    </xf>
    <xf numFmtId="165" fontId="40" fillId="0" borderId="0" xfId="2" applyNumberFormat="1" applyFont="1" applyFill="1" applyBorder="1" applyAlignment="1">
      <alignment horizontal="center" vertical="center" wrapText="1"/>
    </xf>
    <xf numFmtId="165" fontId="39" fillId="0" borderId="0" xfId="2" applyNumberFormat="1" applyFont="1" applyFill="1" applyBorder="1" applyAlignment="1">
      <alignment horizontal="center" vertical="center"/>
    </xf>
    <xf numFmtId="165" fontId="39"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xf>
    <xf numFmtId="165" fontId="39" fillId="0" borderId="0" xfId="2" applyNumberFormat="1" applyFont="1" applyFill="1" applyBorder="1" applyAlignment="1">
      <alignment vertical="center" wrapText="1"/>
    </xf>
    <xf numFmtId="165" fontId="12" fillId="0" borderId="0" xfId="2"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xf numFmtId="0" fontId="41" fillId="0" borderId="0" xfId="0" applyFont="1" applyFill="1" applyBorder="1" applyAlignment="1">
      <alignment vertical="top"/>
    </xf>
    <xf numFmtId="0" fontId="42" fillId="0" borderId="0" xfId="0" applyFont="1" applyFill="1" applyBorder="1" applyAlignment="1">
      <alignment vertical="top" wrapText="1"/>
    </xf>
    <xf numFmtId="0" fontId="42" fillId="0" borderId="0" xfId="0" applyFont="1" applyFill="1" applyBorder="1"/>
    <xf numFmtId="0" fontId="43" fillId="0" borderId="0" xfId="0" applyFont="1" applyFill="1" applyBorder="1" applyAlignment="1">
      <alignment vertical="top" wrapText="1"/>
    </xf>
    <xf numFmtId="0" fontId="43" fillId="0" borderId="0" xfId="0" applyFont="1" applyFill="1" applyBorder="1"/>
    <xf numFmtId="0" fontId="0" fillId="0" borderId="0" xfId="0" applyFill="1" applyBorder="1" applyAlignment="1">
      <alignment vertical="center" wrapText="1"/>
    </xf>
    <xf numFmtId="0" fontId="34" fillId="0" borderId="0" xfId="0" applyFont="1" applyFill="1" applyBorder="1" applyAlignment="1">
      <alignment vertical="top" wrapText="1"/>
    </xf>
    <xf numFmtId="0" fontId="37" fillId="0" borderId="0" xfId="0" applyFont="1" applyFill="1" applyBorder="1" applyAlignment="1">
      <alignment vertical="top" wrapText="1"/>
    </xf>
    <xf numFmtId="0" fontId="1" fillId="4" borderId="0" xfId="3" applyFill="1" applyAlignment="1" applyProtection="1">
      <alignment horizontal="center"/>
    </xf>
    <xf numFmtId="0" fontId="1" fillId="4" borderId="0" xfId="3" applyFill="1" applyProtection="1"/>
    <xf numFmtId="0" fontId="10" fillId="0" borderId="0" xfId="0" applyFont="1" applyFill="1" applyBorder="1" applyAlignment="1">
      <alignment horizontal="center" vertical="center"/>
    </xf>
    <xf numFmtId="0" fontId="0" fillId="4" borderId="0" xfId="0" applyFill="1" applyBorder="1" applyAlignment="1">
      <alignment vertical="top"/>
    </xf>
    <xf numFmtId="0" fontId="79" fillId="11" borderId="52" xfId="3" applyFont="1" applyFill="1" applyBorder="1" applyAlignment="1" applyProtection="1">
      <alignment horizontal="center" vertical="center" wrapText="1"/>
    </xf>
    <xf numFmtId="0" fontId="80" fillId="11" borderId="53" xfId="3" applyFont="1" applyFill="1" applyBorder="1" applyAlignment="1" applyProtection="1">
      <alignment vertical="center" wrapText="1"/>
    </xf>
    <xf numFmtId="0" fontId="80" fillId="11" borderId="54" xfId="3" applyFont="1" applyFill="1" applyBorder="1" applyAlignment="1" applyProtection="1">
      <alignment vertical="center" wrapText="1"/>
    </xf>
    <xf numFmtId="0" fontId="80" fillId="11" borderId="55" xfId="3" applyFont="1" applyFill="1" applyBorder="1" applyAlignment="1" applyProtection="1">
      <alignment vertical="center" wrapText="1"/>
    </xf>
    <xf numFmtId="0" fontId="81" fillId="3" borderId="1" xfId="3" applyFont="1" applyFill="1" applyBorder="1" applyAlignment="1" applyProtection="1">
      <alignment horizontal="center" wrapText="1" shrinkToFit="1"/>
      <protection locked="0"/>
    </xf>
    <xf numFmtId="0" fontId="81" fillId="4" borderId="18" xfId="3" applyNumberFormat="1" applyFont="1" applyFill="1" applyBorder="1" applyAlignment="1" applyProtection="1">
      <alignment vertical="center" wrapText="1" shrinkToFit="1"/>
      <protection locked="0"/>
    </xf>
    <xf numFmtId="0" fontId="81" fillId="4" borderId="9" xfId="3" applyNumberFormat="1" applyFont="1" applyFill="1" applyBorder="1" applyAlignment="1" applyProtection="1">
      <alignment vertical="center" wrapText="1" shrinkToFit="1"/>
      <protection locked="0"/>
    </xf>
    <xf numFmtId="0" fontId="81" fillId="4" borderId="38" xfId="3" applyNumberFormat="1" applyFont="1" applyFill="1" applyBorder="1" applyAlignment="1" applyProtection="1">
      <alignment vertical="center" wrapText="1" shrinkToFit="1"/>
      <protection locked="0"/>
    </xf>
    <xf numFmtId="44" fontId="81" fillId="3" borderId="1" xfId="3" applyNumberFormat="1" applyFont="1" applyFill="1" applyBorder="1" applyAlignment="1" applyProtection="1">
      <alignment horizontal="right"/>
      <protection locked="0" hidden="1"/>
    </xf>
    <xf numFmtId="0" fontId="81" fillId="0" borderId="1" xfId="3" applyFont="1" applyBorder="1" applyAlignment="1" applyProtection="1">
      <alignment horizontal="right" wrapText="1" shrinkToFit="1"/>
      <protection locked="0"/>
    </xf>
    <xf numFmtId="0" fontId="81" fillId="3" borderId="1" xfId="3" applyFont="1" applyFill="1" applyBorder="1" applyAlignment="1" applyProtection="1">
      <alignment horizontal="center"/>
      <protection locked="0"/>
    </xf>
    <xf numFmtId="0" fontId="81" fillId="0" borderId="1" xfId="3" applyFont="1" applyBorder="1" applyAlignment="1" applyProtection="1">
      <alignment horizontal="right"/>
      <protection locked="0"/>
    </xf>
    <xf numFmtId="0" fontId="81" fillId="0" borderId="1" xfId="3" applyFont="1" applyBorder="1" applyAlignment="1" applyProtection="1">
      <alignment horizontal="center"/>
      <protection locked="0"/>
    </xf>
    <xf numFmtId="0" fontId="81" fillId="0" borderId="1" xfId="3" applyFont="1" applyBorder="1" applyAlignment="1" applyProtection="1">
      <alignment vertical="top"/>
      <protection locked="0"/>
    </xf>
    <xf numFmtId="0" fontId="81" fillId="4" borderId="0" xfId="3" applyFont="1" applyFill="1" applyAlignment="1" applyProtection="1">
      <alignment horizontal="center"/>
    </xf>
    <xf numFmtId="0" fontId="81" fillId="4" borderId="0" xfId="3" applyFont="1" applyFill="1" applyProtection="1"/>
    <xf numFmtId="0" fontId="81" fillId="4" borderId="0" xfId="3" applyFont="1" applyFill="1" applyAlignment="1" applyProtection="1">
      <alignment horizontal="right"/>
    </xf>
    <xf numFmtId="0" fontId="82" fillId="4" borderId="57" xfId="3" applyFont="1" applyFill="1" applyBorder="1" applyAlignment="1" applyProtection="1"/>
    <xf numFmtId="0" fontId="81" fillId="0" borderId="1" xfId="3" applyNumberFormat="1" applyFont="1" applyBorder="1" applyProtection="1">
      <protection locked="0"/>
    </xf>
    <xf numFmtId="168" fontId="81" fillId="0" borderId="1" xfId="3" applyNumberFormat="1" applyFont="1" applyBorder="1" applyAlignment="1" applyProtection="1">
      <alignment horizontal="right"/>
      <protection locked="0"/>
    </xf>
    <xf numFmtId="0" fontId="81" fillId="0" borderId="1" xfId="3" applyFont="1" applyBorder="1" applyProtection="1">
      <protection locked="0"/>
    </xf>
    <xf numFmtId="0" fontId="81" fillId="0" borderId="18" xfId="3" applyFont="1" applyBorder="1" applyAlignment="1" applyProtection="1">
      <alignment vertical="center"/>
      <protection locked="0"/>
    </xf>
    <xf numFmtId="0" fontId="81" fillId="0" borderId="9" xfId="3" applyFont="1" applyBorder="1" applyAlignment="1" applyProtection="1">
      <alignment vertical="center"/>
      <protection locked="0"/>
    </xf>
    <xf numFmtId="0" fontId="81" fillId="0" borderId="38" xfId="3" applyFont="1" applyBorder="1" applyAlignment="1" applyProtection="1">
      <alignment vertical="center"/>
      <protection locked="0"/>
    </xf>
    <xf numFmtId="44" fontId="81" fillId="3" borderId="1" xfId="3" applyNumberFormat="1" applyFont="1" applyFill="1" applyBorder="1" applyAlignment="1" applyProtection="1">
      <alignment horizontal="right"/>
      <protection locked="0"/>
    </xf>
    <xf numFmtId="0" fontId="80" fillId="11" borderId="52" xfId="3" applyFont="1" applyFill="1" applyBorder="1" applyAlignment="1" applyProtection="1">
      <alignment horizontal="center" vertical="top" wrapText="1"/>
    </xf>
    <xf numFmtId="0" fontId="81" fillId="11" borderId="56" xfId="3" applyFont="1" applyFill="1" applyBorder="1" applyAlignment="1" applyProtection="1">
      <alignment vertical="top" wrapText="1"/>
    </xf>
    <xf numFmtId="0" fontId="81" fillId="3" borderId="1" xfId="3" applyFont="1" applyFill="1" applyBorder="1" applyAlignment="1" applyProtection="1">
      <alignment horizontal="center"/>
    </xf>
    <xf numFmtId="0" fontId="81" fillId="0" borderId="1" xfId="3" applyFont="1" applyBorder="1" applyAlignment="1" applyProtection="1">
      <alignment vertical="center"/>
    </xf>
    <xf numFmtId="0" fontId="81" fillId="0" borderId="18" xfId="3" applyFont="1" applyBorder="1" applyAlignment="1" applyProtection="1">
      <alignment vertical="center"/>
    </xf>
    <xf numFmtId="0" fontId="81" fillId="0" borderId="9" xfId="3" applyFont="1" applyBorder="1" applyAlignment="1" applyProtection="1">
      <alignment vertical="center"/>
    </xf>
    <xf numFmtId="0" fontId="81" fillId="0" borderId="38" xfId="3" applyFont="1" applyBorder="1" applyAlignment="1" applyProtection="1">
      <alignment vertical="center"/>
    </xf>
    <xf numFmtId="168" fontId="81" fillId="4" borderId="0" xfId="3" applyNumberFormat="1" applyFont="1" applyFill="1" applyAlignment="1" applyProtection="1">
      <alignment horizontal="right"/>
    </xf>
    <xf numFmtId="0" fontId="83" fillId="0" borderId="18" xfId="3" applyFont="1" applyBorder="1" applyAlignment="1" applyProtection="1">
      <alignment vertical="center"/>
    </xf>
    <xf numFmtId="0" fontId="81" fillId="0" borderId="18" xfId="3" applyFont="1" applyBorder="1" applyAlignment="1" applyProtection="1"/>
    <xf numFmtId="0" fontId="81" fillId="0" borderId="38" xfId="3" applyFont="1" applyBorder="1" applyAlignment="1" applyProtection="1"/>
    <xf numFmtId="0" fontId="84" fillId="4" borderId="57" xfId="3" applyFont="1" applyFill="1" applyBorder="1" applyAlignment="1" applyProtection="1"/>
    <xf numFmtId="0" fontId="81" fillId="4" borderId="18" xfId="3" applyFont="1" applyFill="1" applyBorder="1" applyAlignment="1" applyProtection="1">
      <alignment vertical="center"/>
      <protection locked="0"/>
    </xf>
    <xf numFmtId="0" fontId="81" fillId="4" borderId="9" xfId="3" applyFont="1" applyFill="1" applyBorder="1" applyAlignment="1" applyProtection="1">
      <alignment vertical="center"/>
      <protection locked="0"/>
    </xf>
    <xf numFmtId="0" fontId="81" fillId="4" borderId="38" xfId="3" applyFont="1" applyFill="1" applyBorder="1" applyAlignment="1" applyProtection="1">
      <alignment vertical="center"/>
      <protection locked="0"/>
    </xf>
    <xf numFmtId="0" fontId="80" fillId="11" borderId="52" xfId="3" applyFont="1" applyFill="1" applyBorder="1" applyAlignment="1" applyProtection="1">
      <alignment horizontal="center" vertical="center" wrapText="1"/>
      <protection locked="0"/>
    </xf>
    <xf numFmtId="0" fontId="80" fillId="11" borderId="52" xfId="3" applyFont="1" applyFill="1" applyBorder="1" applyAlignment="1" applyProtection="1">
      <alignment horizontal="center" vertical="center" wrapText="1"/>
    </xf>
    <xf numFmtId="0" fontId="34" fillId="0" borderId="0" xfId="0" applyFont="1" applyFill="1" applyBorder="1" applyAlignment="1">
      <alignment horizontal="center" vertical="center"/>
    </xf>
    <xf numFmtId="0" fontId="44" fillId="0" borderId="0" xfId="0" applyFont="1" applyFill="1" applyBorder="1" applyAlignment="1">
      <alignment horizontal="left" wrapText="1"/>
    </xf>
    <xf numFmtId="0" fontId="1" fillId="4" borderId="0" xfId="3" applyFill="1" applyBorder="1" applyAlignment="1">
      <alignment vertical="center" wrapText="1"/>
    </xf>
    <xf numFmtId="0" fontId="11" fillId="4" borderId="0" xfId="3" applyFont="1" applyFill="1" applyBorder="1" applyProtection="1"/>
    <xf numFmtId="0" fontId="86" fillId="4" borderId="0" xfId="3" applyFont="1" applyFill="1" applyBorder="1" applyProtection="1"/>
    <xf numFmtId="0" fontId="87" fillId="0" borderId="0" xfId="1" applyFont="1" applyAlignment="1" applyProtection="1"/>
    <xf numFmtId="0" fontId="88" fillId="4" borderId="0" xfId="3" applyFont="1" applyFill="1" applyBorder="1" applyAlignment="1" applyProtection="1"/>
    <xf numFmtId="0" fontId="89" fillId="4" borderId="0" xfId="3" applyFont="1" applyFill="1" applyAlignment="1">
      <alignment horizontal="justify" vertical="center" wrapText="1"/>
    </xf>
    <xf numFmtId="0" fontId="89" fillId="4" borderId="0" xfId="3" applyFont="1" applyFill="1" applyBorder="1" applyProtection="1"/>
    <xf numFmtId="0" fontId="89" fillId="4" borderId="0" xfId="3" applyFont="1" applyFill="1" applyBorder="1" applyAlignment="1" applyProtection="1">
      <alignment horizontal="justify"/>
    </xf>
    <xf numFmtId="0" fontId="90" fillId="4" borderId="0" xfId="17" applyFont="1" applyFill="1" applyBorder="1">
      <alignment horizontal="center" vertical="center" textRotation="90"/>
    </xf>
    <xf numFmtId="0" fontId="81" fillId="4" borderId="0" xfId="3" applyFont="1" applyFill="1" applyBorder="1" applyAlignment="1">
      <alignment vertical="center" wrapText="1"/>
    </xf>
    <xf numFmtId="0" fontId="89" fillId="4" borderId="0" xfId="3" applyFont="1" applyFill="1" applyBorder="1" applyAlignment="1" applyProtection="1">
      <alignment horizontal="justify" wrapText="1"/>
    </xf>
    <xf numFmtId="0" fontId="91" fillId="4" borderId="0" xfId="19" applyFont="1" applyFill="1" applyBorder="1">
      <alignment horizontal="justify" vertical="center" wrapText="1"/>
    </xf>
    <xf numFmtId="0" fontId="89" fillId="4" borderId="0" xfId="3" applyFont="1" applyFill="1" applyAlignment="1" applyProtection="1">
      <alignment horizontal="right"/>
    </xf>
    <xf numFmtId="0" fontId="9" fillId="4" borderId="0" xfId="0" applyFont="1" applyFill="1" applyBorder="1"/>
    <xf numFmtId="0" fontId="0" fillId="4" borderId="0" xfId="0" applyFill="1" applyAlignment="1">
      <alignment vertical="top"/>
    </xf>
    <xf numFmtId="0" fontId="48" fillId="4" borderId="0" xfId="3" applyFont="1" applyFill="1" applyBorder="1" applyAlignment="1" applyProtection="1"/>
    <xf numFmtId="0" fontId="34" fillId="4" borderId="0" xfId="0" applyFont="1" applyFill="1" applyBorder="1" applyAlignment="1">
      <alignment vertical="center"/>
    </xf>
    <xf numFmtId="164" fontId="34" fillId="4" borderId="0" xfId="0" applyNumberFormat="1" applyFont="1" applyFill="1" applyBorder="1" applyAlignment="1">
      <alignment horizontal="center" vertical="center" wrapText="1"/>
    </xf>
    <xf numFmtId="164" fontId="34" fillId="4" borderId="0" xfId="0" applyNumberFormat="1" applyFont="1" applyFill="1" applyBorder="1" applyAlignment="1">
      <alignment horizontal="center" vertical="center"/>
    </xf>
    <xf numFmtId="0" fontId="34" fillId="4" borderId="0" xfId="0" applyFont="1" applyFill="1" applyBorder="1" applyAlignment="1">
      <alignment horizontal="center"/>
    </xf>
    <xf numFmtId="165" fontId="39" fillId="4" borderId="0" xfId="2" applyNumberFormat="1" applyFont="1" applyFill="1" applyBorder="1" applyAlignment="1">
      <alignment vertical="center"/>
    </xf>
    <xf numFmtId="165" fontId="12" fillId="4" borderId="0" xfId="2" applyNumberFormat="1" applyFont="1" applyFill="1" applyBorder="1" applyAlignment="1">
      <alignment vertical="center"/>
    </xf>
    <xf numFmtId="165" fontId="39" fillId="4" borderId="0" xfId="2" applyNumberFormat="1" applyFont="1" applyFill="1" applyBorder="1" applyAlignment="1">
      <alignment vertical="center" wrapText="1"/>
    </xf>
    <xf numFmtId="0" fontId="42" fillId="4" borderId="0" xfId="0" applyFont="1" applyFill="1" applyBorder="1"/>
    <xf numFmtId="0" fontId="43" fillId="4" borderId="0" xfId="0" applyFont="1" applyFill="1" applyBorder="1"/>
    <xf numFmtId="0" fontId="44" fillId="4" borderId="0" xfId="0" applyFont="1" applyFill="1" applyBorder="1" applyAlignment="1">
      <alignment wrapText="1"/>
    </xf>
    <xf numFmtId="0" fontId="0" fillId="4" borderId="0" xfId="0" applyFill="1" applyBorder="1"/>
    <xf numFmtId="0" fontId="40" fillId="4" borderId="0" xfId="0" applyFont="1" applyFill="1" applyBorder="1" applyAlignment="1">
      <alignment horizontal="left" vertical="center"/>
    </xf>
    <xf numFmtId="0" fontId="3" fillId="4" borderId="0" xfId="0" applyFont="1" applyFill="1" applyBorder="1" applyAlignment="1">
      <alignment vertical="center"/>
    </xf>
    <xf numFmtId="49" fontId="94" fillId="0" borderId="1" xfId="3" applyNumberFormat="1" applyFont="1" applyBorder="1" applyAlignment="1" applyProtection="1">
      <alignment horizontal="center" vertical="center" wrapText="1"/>
    </xf>
    <xf numFmtId="165" fontId="13" fillId="4" borderId="0" xfId="27" applyNumberFormat="1" applyFont="1" applyFill="1" applyBorder="1" applyAlignment="1">
      <alignment vertical="center" wrapText="1"/>
    </xf>
    <xf numFmtId="0" fontId="20" fillId="4" borderId="0" xfId="3" applyNumberFormat="1" applyFont="1" applyFill="1" applyBorder="1" applyAlignment="1">
      <alignment horizontal="left" vertical="center" wrapText="1"/>
    </xf>
    <xf numFmtId="165" fontId="12" fillId="4" borderId="0" xfId="27" applyNumberFormat="1" applyFont="1" applyFill="1" applyBorder="1" applyAlignment="1">
      <alignment horizontal="left" vertical="center" wrapText="1"/>
    </xf>
    <xf numFmtId="0" fontId="20" fillId="4" borderId="0" xfId="3" applyFont="1" applyFill="1" applyBorder="1" applyAlignment="1">
      <alignment horizontal="left" vertical="center" wrapText="1"/>
    </xf>
    <xf numFmtId="0" fontId="19" fillId="4" borderId="0" xfId="3" applyFont="1" applyFill="1" applyBorder="1" applyAlignment="1">
      <alignment vertical="top"/>
    </xf>
    <xf numFmtId="0" fontId="18" fillId="4" borderId="0" xfId="3" applyFont="1" applyFill="1" applyBorder="1" applyAlignment="1">
      <alignment vertical="center" wrapText="1"/>
    </xf>
    <xf numFmtId="0" fontId="20" fillId="4" borderId="0" xfId="3" applyFont="1" applyFill="1" applyBorder="1" applyAlignment="1">
      <alignment vertical="center" wrapText="1"/>
    </xf>
    <xf numFmtId="0" fontId="2" fillId="4" borderId="0" xfId="3" applyFont="1" applyFill="1" applyBorder="1" applyAlignment="1">
      <alignment vertical="center" wrapText="1"/>
    </xf>
    <xf numFmtId="0" fontId="71" fillId="4" borderId="21" xfId="0" applyFont="1" applyFill="1" applyBorder="1" applyAlignment="1">
      <alignment horizontal="center"/>
    </xf>
    <xf numFmtId="0" fontId="71" fillId="4" borderId="23" xfId="0" applyFont="1" applyFill="1" applyBorder="1" applyAlignment="1">
      <alignment horizontal="center"/>
    </xf>
    <xf numFmtId="3" fontId="17" fillId="0" borderId="16" xfId="30" applyNumberFormat="1" applyFont="1" applyFill="1" applyBorder="1" applyAlignment="1">
      <alignment horizontal="center"/>
    </xf>
    <xf numFmtId="0" fontId="95" fillId="4" borderId="0" xfId="0" applyFont="1" applyFill="1"/>
    <xf numFmtId="0" fontId="95" fillId="4" borderId="0" xfId="0" applyFont="1" applyFill="1" applyAlignment="1">
      <alignment wrapText="1"/>
    </xf>
    <xf numFmtId="0" fontId="96" fillId="0" borderId="58" xfId="0" applyFont="1" applyBorder="1" applyAlignment="1">
      <alignment wrapText="1"/>
    </xf>
    <xf numFmtId="0" fontId="96" fillId="4" borderId="33" xfId="0" applyFont="1" applyFill="1" applyBorder="1" applyAlignment="1">
      <alignment horizontal="center"/>
    </xf>
    <xf numFmtId="0" fontId="96" fillId="4" borderId="21" xfId="0" applyFont="1" applyFill="1" applyBorder="1" applyAlignment="1">
      <alignment horizontal="center"/>
    </xf>
    <xf numFmtId="0" fontId="96" fillId="4" borderId="23" xfId="0" applyFont="1" applyFill="1" applyBorder="1" applyAlignment="1">
      <alignment horizontal="center"/>
    </xf>
    <xf numFmtId="0" fontId="95" fillId="0" borderId="59" xfId="0" applyFont="1" applyBorder="1" applyAlignment="1">
      <alignment wrapText="1"/>
    </xf>
    <xf numFmtId="3" fontId="97" fillId="0" borderId="15" xfId="30" applyNumberFormat="1" applyFont="1" applyFill="1" applyBorder="1" applyAlignment="1">
      <alignment horizontal="center"/>
    </xf>
    <xf numFmtId="3" fontId="95" fillId="15" borderId="1" xfId="0" applyNumberFormat="1" applyFont="1" applyFill="1" applyBorder="1"/>
    <xf numFmtId="3" fontId="95" fillId="16" borderId="1" xfId="0" applyNumberFormat="1" applyFont="1" applyFill="1" applyBorder="1"/>
    <xf numFmtId="3" fontId="95" fillId="17" borderId="51" xfId="0" applyNumberFormat="1" applyFont="1" applyFill="1" applyBorder="1"/>
    <xf numFmtId="3" fontId="95" fillId="17" borderId="1" xfId="0" applyNumberFormat="1" applyFont="1" applyFill="1" applyBorder="1"/>
    <xf numFmtId="3" fontId="95" fillId="15" borderId="14" xfId="0" applyNumberFormat="1" applyFont="1" applyFill="1" applyBorder="1"/>
    <xf numFmtId="3" fontId="95" fillId="16" borderId="14" xfId="0" applyNumberFormat="1" applyFont="1" applyFill="1" applyBorder="1"/>
    <xf numFmtId="3" fontId="95" fillId="17" borderId="64" xfId="0" applyNumberFormat="1" applyFont="1" applyFill="1" applyBorder="1"/>
    <xf numFmtId="3" fontId="95" fillId="17" borderId="14" xfId="0" applyNumberFormat="1" applyFont="1" applyFill="1" applyBorder="1"/>
    <xf numFmtId="3" fontId="95" fillId="17" borderId="10" xfId="0" applyNumberFormat="1" applyFont="1" applyFill="1" applyBorder="1"/>
    <xf numFmtId="3" fontId="95" fillId="17" borderId="30" xfId="0" applyNumberFormat="1" applyFont="1" applyFill="1" applyBorder="1"/>
    <xf numFmtId="0" fontId="104" fillId="4" borderId="0" xfId="0" applyFont="1" applyFill="1" applyBorder="1" applyAlignment="1">
      <alignment horizontal="left" vertical="top" wrapText="1"/>
    </xf>
    <xf numFmtId="0" fontId="105" fillId="4" borderId="0" xfId="0" applyFont="1" applyFill="1" applyBorder="1" applyAlignment="1">
      <alignment horizontal="left" vertical="top" wrapText="1"/>
    </xf>
    <xf numFmtId="0" fontId="71" fillId="4" borderId="0" xfId="0" applyFont="1" applyFill="1" applyAlignment="1">
      <alignment horizontal="center"/>
    </xf>
    <xf numFmtId="0" fontId="78" fillId="4" borderId="0" xfId="0" applyFont="1" applyFill="1" applyBorder="1" applyAlignment="1">
      <alignment horizontal="left" vertical="top" wrapText="1"/>
    </xf>
    <xf numFmtId="0" fontId="108" fillId="4" borderId="21" xfId="0" applyFont="1" applyFill="1" applyBorder="1" applyAlignment="1">
      <alignment horizontal="center"/>
    </xf>
    <xf numFmtId="0" fontId="108" fillId="4" borderId="23" xfId="0" applyFont="1" applyFill="1" applyBorder="1" applyAlignment="1">
      <alignment horizontal="center"/>
    </xf>
    <xf numFmtId="3" fontId="109" fillId="18" borderId="5" xfId="30" applyNumberFormat="1" applyFont="1" applyFill="1" applyBorder="1" applyAlignment="1">
      <alignment horizontal="right"/>
    </xf>
    <xf numFmtId="0" fontId="112" fillId="4" borderId="71" xfId="3" applyFont="1" applyFill="1" applyBorder="1"/>
    <xf numFmtId="3" fontId="111" fillId="4" borderId="72" xfId="30" applyNumberFormat="1" applyFont="1" applyFill="1" applyBorder="1" applyAlignment="1">
      <alignment horizontal="right"/>
    </xf>
    <xf numFmtId="3" fontId="111" fillId="4" borderId="73" xfId="30" quotePrefix="1" applyNumberFormat="1" applyFont="1" applyFill="1" applyBorder="1" applyAlignment="1">
      <alignment horizontal="center"/>
    </xf>
    <xf numFmtId="3" fontId="109" fillId="4" borderId="74" xfId="30" applyNumberFormat="1" applyFont="1" applyFill="1" applyBorder="1" applyAlignment="1">
      <alignment horizontal="right"/>
    </xf>
    <xf numFmtId="0" fontId="113" fillId="4" borderId="75" xfId="0" applyFont="1" applyFill="1" applyBorder="1"/>
    <xf numFmtId="3" fontId="111" fillId="4" borderId="76" xfId="30" applyNumberFormat="1" applyFont="1" applyFill="1" applyBorder="1" applyAlignment="1">
      <alignment horizontal="right"/>
    </xf>
    <xf numFmtId="3" fontId="109" fillId="4" borderId="77" xfId="30" applyNumberFormat="1" applyFont="1" applyFill="1" applyBorder="1" applyAlignment="1">
      <alignment horizontal="right"/>
    </xf>
    <xf numFmtId="0" fontId="113" fillId="4" borderId="78" xfId="0" applyFont="1" applyFill="1" applyBorder="1"/>
    <xf numFmtId="165" fontId="111" fillId="12" borderId="40" xfId="30" applyNumberFormat="1" applyFont="1" applyFill="1" applyBorder="1"/>
    <xf numFmtId="3" fontId="111" fillId="12" borderId="0" xfId="30" applyNumberFormat="1" applyFont="1" applyFill="1" applyBorder="1" applyAlignment="1">
      <alignment horizontal="right"/>
    </xf>
    <xf numFmtId="3" fontId="111" fillId="12" borderId="27" xfId="30" quotePrefix="1" applyNumberFormat="1" applyFont="1" applyFill="1" applyBorder="1" applyAlignment="1">
      <alignment horizontal="center"/>
    </xf>
    <xf numFmtId="3" fontId="109" fillId="18" borderId="31" xfId="30" applyNumberFormat="1" applyFont="1" applyFill="1" applyBorder="1" applyAlignment="1">
      <alignment horizontal="right"/>
    </xf>
    <xf numFmtId="0" fontId="112" fillId="4" borderId="40" xfId="3" applyFont="1" applyFill="1" applyBorder="1"/>
    <xf numFmtId="3" fontId="111" fillId="4" borderId="0" xfId="30" applyNumberFormat="1" applyFont="1" applyFill="1" applyBorder="1" applyAlignment="1">
      <alignment horizontal="right"/>
    </xf>
    <xf numFmtId="3" fontId="111" fillId="4" borderId="27" xfId="30" quotePrefix="1" applyNumberFormat="1" applyFont="1" applyFill="1" applyBorder="1" applyAlignment="1">
      <alignment horizontal="center"/>
    </xf>
    <xf numFmtId="3" fontId="109" fillId="4" borderId="5" xfId="30" applyNumberFormat="1" applyFont="1" applyFill="1" applyBorder="1" applyAlignment="1">
      <alignment horizontal="right"/>
    </xf>
    <xf numFmtId="0" fontId="113" fillId="4" borderId="31" xfId="0" applyFont="1" applyFill="1" applyBorder="1"/>
    <xf numFmtId="0" fontId="111" fillId="12" borderId="40" xfId="3" applyFont="1" applyFill="1" applyBorder="1"/>
    <xf numFmtId="0" fontId="112" fillId="4" borderId="79" xfId="3" applyFont="1" applyFill="1" applyBorder="1"/>
    <xf numFmtId="3" fontId="111" fillId="4" borderId="80" xfId="30" applyNumberFormat="1" applyFont="1" applyFill="1" applyBorder="1" applyAlignment="1">
      <alignment horizontal="right"/>
    </xf>
    <xf numFmtId="3" fontId="111" fillId="4" borderId="81" xfId="30" quotePrefix="1" applyNumberFormat="1" applyFont="1" applyFill="1" applyBorder="1" applyAlignment="1">
      <alignment horizontal="center"/>
    </xf>
    <xf numFmtId="3" fontId="109" fillId="4" borderId="82" xfId="30" applyNumberFormat="1" applyFont="1" applyFill="1" applyBorder="1" applyAlignment="1">
      <alignment horizontal="right"/>
    </xf>
    <xf numFmtId="0" fontId="113" fillId="4" borderId="83" xfId="0" applyFont="1" applyFill="1" applyBorder="1"/>
    <xf numFmtId="0" fontId="112" fillId="4" borderId="84" xfId="3" applyFont="1" applyFill="1" applyBorder="1"/>
    <xf numFmtId="3" fontId="111" fillId="4" borderId="85" xfId="30" quotePrefix="1" applyNumberFormat="1" applyFont="1" applyFill="1" applyBorder="1" applyAlignment="1">
      <alignment horizontal="center"/>
    </xf>
    <xf numFmtId="3" fontId="111" fillId="4" borderId="81" xfId="30" applyNumberFormat="1" applyFont="1" applyFill="1" applyBorder="1" applyAlignment="1">
      <alignment horizontal="center"/>
    </xf>
    <xf numFmtId="3" fontId="111" fillId="4" borderId="27" xfId="30" applyNumberFormat="1" applyFont="1" applyFill="1" applyBorder="1" applyAlignment="1">
      <alignment horizontal="center"/>
    </xf>
    <xf numFmtId="0" fontId="111" fillId="12" borderId="41" xfId="3" applyFont="1" applyFill="1" applyBorder="1"/>
    <xf numFmtId="3" fontId="111" fillId="12" borderId="19" xfId="30" applyNumberFormat="1" applyFont="1" applyFill="1" applyBorder="1" applyAlignment="1">
      <alignment horizontal="right"/>
    </xf>
    <xf numFmtId="3" fontId="111" fillId="12" borderId="15" xfId="30" applyNumberFormat="1" applyFont="1" applyFill="1" applyBorder="1" applyAlignment="1">
      <alignment horizontal="center"/>
    </xf>
    <xf numFmtId="3" fontId="109" fillId="18" borderId="16" xfId="30" applyNumberFormat="1" applyFont="1" applyFill="1" applyBorder="1" applyAlignment="1">
      <alignment horizontal="right"/>
    </xf>
    <xf numFmtId="165" fontId="111" fillId="12" borderId="68" xfId="30" applyNumberFormat="1" applyFont="1" applyFill="1" applyBorder="1"/>
    <xf numFmtId="3" fontId="111" fillId="12" borderId="69" xfId="30" applyNumberFormat="1" applyFont="1" applyFill="1" applyBorder="1" applyAlignment="1">
      <alignment horizontal="right"/>
    </xf>
    <xf numFmtId="3" fontId="111" fillId="12" borderId="70" xfId="30" applyNumberFormat="1" applyFont="1" applyFill="1" applyBorder="1" applyAlignment="1">
      <alignment horizontal="center"/>
    </xf>
    <xf numFmtId="3" fontId="109" fillId="18" borderId="51" xfId="30" applyNumberFormat="1" applyFont="1" applyFill="1" applyBorder="1" applyAlignment="1">
      <alignment horizontal="right"/>
    </xf>
    <xf numFmtId="0" fontId="112" fillId="17" borderId="86" xfId="3" applyFont="1" applyFill="1" applyBorder="1"/>
    <xf numFmtId="3" fontId="111" fillId="17" borderId="72" xfId="30" applyNumberFormat="1" applyFont="1" applyFill="1" applyBorder="1" applyAlignment="1">
      <alignment horizontal="right"/>
    </xf>
    <xf numFmtId="3" fontId="111" fillId="17" borderId="85" xfId="30" applyNumberFormat="1" applyFont="1" applyFill="1" applyBorder="1" applyAlignment="1">
      <alignment horizontal="center"/>
    </xf>
    <xf numFmtId="3" fontId="109" fillId="17" borderId="74" xfId="30" applyNumberFormat="1" applyFont="1" applyFill="1" applyBorder="1" applyAlignment="1">
      <alignment horizontal="right"/>
    </xf>
    <xf numFmtId="0" fontId="113" fillId="17" borderId="74" xfId="0" applyFont="1" applyFill="1" applyBorder="1"/>
    <xf numFmtId="0" fontId="112" fillId="17" borderId="87" xfId="3" applyFont="1" applyFill="1" applyBorder="1"/>
    <xf numFmtId="3" fontId="111" fillId="17" borderId="76" xfId="30" applyNumberFormat="1" applyFont="1" applyFill="1" applyBorder="1" applyAlignment="1">
      <alignment horizontal="right"/>
    </xf>
    <xf numFmtId="3" fontId="109" fillId="17" borderId="77" xfId="30" applyNumberFormat="1" applyFont="1" applyFill="1" applyBorder="1" applyAlignment="1">
      <alignment horizontal="right"/>
    </xf>
    <xf numFmtId="0" fontId="113" fillId="17" borderId="77" xfId="0" applyFont="1" applyFill="1" applyBorder="1"/>
    <xf numFmtId="0" fontId="112" fillId="17" borderId="0" xfId="3" applyFont="1" applyFill="1" applyBorder="1"/>
    <xf numFmtId="3" fontId="111" fillId="17" borderId="0" xfId="30" applyNumberFormat="1" applyFont="1" applyFill="1" applyBorder="1" applyAlignment="1">
      <alignment horizontal="right"/>
    </xf>
    <xf numFmtId="3" fontId="111" fillId="17" borderId="0" xfId="30" applyNumberFormat="1" applyFont="1" applyFill="1" applyBorder="1" applyAlignment="1">
      <alignment horizontal="center"/>
    </xf>
    <xf numFmtId="3" fontId="109" fillId="17" borderId="5" xfId="30" applyNumberFormat="1" applyFont="1" applyFill="1" applyBorder="1" applyAlignment="1">
      <alignment horizontal="right"/>
    </xf>
    <xf numFmtId="0" fontId="113" fillId="17" borderId="6" xfId="0" applyFont="1" applyFill="1" applyBorder="1"/>
    <xf numFmtId="0" fontId="115" fillId="3" borderId="89" xfId="26" applyFont="1" applyFill="1" applyBorder="1" applyAlignment="1" applyProtection="1">
      <alignment vertical="center" wrapText="1"/>
    </xf>
    <xf numFmtId="3" fontId="109" fillId="18" borderId="90" xfId="30" applyNumberFormat="1" applyFont="1" applyFill="1" applyBorder="1" applyAlignment="1">
      <alignment horizontal="right"/>
    </xf>
    <xf numFmtId="0" fontId="113" fillId="0" borderId="0" xfId="0" applyFont="1"/>
    <xf numFmtId="0" fontId="117" fillId="4" borderId="92" xfId="3" applyFont="1" applyFill="1" applyBorder="1"/>
    <xf numFmtId="3" fontId="118" fillId="4" borderId="93" xfId="30" applyNumberFormat="1" applyFont="1" applyFill="1" applyBorder="1" applyAlignment="1">
      <alignment horizontal="right"/>
    </xf>
    <xf numFmtId="3" fontId="118" fillId="4" borderId="94" xfId="30" quotePrefix="1" applyNumberFormat="1" applyFont="1" applyFill="1" applyBorder="1" applyAlignment="1">
      <alignment horizontal="center"/>
    </xf>
    <xf numFmtId="3" fontId="119" fillId="4" borderId="95" xfId="30" applyNumberFormat="1" applyFont="1" applyFill="1" applyBorder="1" applyAlignment="1">
      <alignment horizontal="right"/>
    </xf>
    <xf numFmtId="0" fontId="120" fillId="4" borderId="96" xfId="0" applyFont="1" applyFill="1" applyBorder="1"/>
    <xf numFmtId="0" fontId="117" fillId="4" borderId="97" xfId="3" applyFont="1" applyFill="1" applyBorder="1"/>
    <xf numFmtId="3" fontId="118" fillId="4" borderId="72" xfId="30" applyNumberFormat="1" applyFont="1" applyFill="1" applyBorder="1" applyAlignment="1">
      <alignment horizontal="right"/>
    </xf>
    <xf numFmtId="3" fontId="118" fillId="4" borderId="85" xfId="30" quotePrefix="1" applyNumberFormat="1" applyFont="1" applyFill="1" applyBorder="1" applyAlignment="1">
      <alignment horizontal="center"/>
    </xf>
    <xf numFmtId="3" fontId="119" fillId="4" borderId="82" xfId="30" applyNumberFormat="1" applyFont="1" applyFill="1" applyBorder="1" applyAlignment="1">
      <alignment horizontal="right"/>
    </xf>
    <xf numFmtId="0" fontId="120" fillId="4" borderId="98" xfId="0" applyFont="1" applyFill="1" applyBorder="1"/>
    <xf numFmtId="0" fontId="118" fillId="12" borderId="99" xfId="3" applyFont="1" applyFill="1" applyBorder="1"/>
    <xf numFmtId="3" fontId="118" fillId="12" borderId="0" xfId="30" applyNumberFormat="1" applyFont="1" applyFill="1" applyBorder="1" applyAlignment="1">
      <alignment horizontal="right"/>
    </xf>
    <xf numFmtId="3" fontId="118" fillId="12" borderId="27" xfId="30" quotePrefix="1" applyNumberFormat="1" applyFont="1" applyFill="1" applyBorder="1" applyAlignment="1">
      <alignment horizontal="center"/>
    </xf>
    <xf numFmtId="3" fontId="119" fillId="18" borderId="5" xfId="30" applyNumberFormat="1" applyFont="1" applyFill="1" applyBorder="1" applyAlignment="1">
      <alignment horizontal="right"/>
    </xf>
    <xf numFmtId="3" fontId="119" fillId="18" borderId="100" xfId="30" applyNumberFormat="1" applyFont="1" applyFill="1" applyBorder="1" applyAlignment="1">
      <alignment horizontal="right"/>
    </xf>
    <xf numFmtId="0" fontId="117" fillId="4" borderId="101" xfId="3" applyFont="1" applyFill="1" applyBorder="1"/>
    <xf numFmtId="3" fontId="118" fillId="4" borderId="80" xfId="30" applyNumberFormat="1" applyFont="1" applyFill="1" applyBorder="1" applyAlignment="1">
      <alignment horizontal="right"/>
    </xf>
    <xf numFmtId="3" fontId="118" fillId="4" borderId="81" xfId="30" quotePrefix="1" applyNumberFormat="1" applyFont="1" applyFill="1" applyBorder="1" applyAlignment="1">
      <alignment horizontal="center"/>
    </xf>
    <xf numFmtId="0" fontId="117" fillId="4" borderId="102" xfId="3" applyFont="1" applyFill="1" applyBorder="1"/>
    <xf numFmtId="3" fontId="118" fillId="4" borderId="76" xfId="30" applyNumberFormat="1" applyFont="1" applyFill="1" applyBorder="1" applyAlignment="1">
      <alignment horizontal="right"/>
    </xf>
    <xf numFmtId="3" fontId="118" fillId="4" borderId="73" xfId="30" quotePrefix="1" applyNumberFormat="1" applyFont="1" applyFill="1" applyBorder="1" applyAlignment="1">
      <alignment horizontal="center"/>
    </xf>
    <xf numFmtId="0" fontId="118" fillId="12" borderId="103" xfId="3" applyFont="1" applyFill="1" applyBorder="1"/>
    <xf numFmtId="3" fontId="118" fillId="12" borderId="104" xfId="30" applyNumberFormat="1" applyFont="1" applyFill="1" applyBorder="1" applyAlignment="1">
      <alignment horizontal="right"/>
    </xf>
    <xf numFmtId="3" fontId="118" fillId="12" borderId="105" xfId="30" applyNumberFormat="1" applyFont="1" applyFill="1" applyBorder="1" applyAlignment="1">
      <alignment horizontal="center"/>
    </xf>
    <xf numFmtId="3" fontId="119" fillId="18" borderId="90" xfId="30" applyNumberFormat="1" applyFont="1" applyFill="1" applyBorder="1" applyAlignment="1">
      <alignment horizontal="right"/>
    </xf>
    <xf numFmtId="3" fontId="119" fillId="18" borderId="106" xfId="30" applyNumberFormat="1" applyFont="1" applyFill="1" applyBorder="1" applyAlignment="1">
      <alignment horizontal="right"/>
    </xf>
    <xf numFmtId="0" fontId="106" fillId="4" borderId="0" xfId="0" applyFont="1" applyFill="1" applyBorder="1" applyAlignment="1">
      <alignment horizontal="left" vertical="center"/>
    </xf>
    <xf numFmtId="0" fontId="71" fillId="19" borderId="1" xfId="0" applyFont="1" applyFill="1" applyBorder="1" applyAlignment="1">
      <alignment horizontal="center"/>
    </xf>
    <xf numFmtId="0" fontId="71" fillId="19" borderId="1" xfId="0" applyFont="1" applyFill="1" applyBorder="1" applyAlignment="1">
      <alignment wrapText="1"/>
    </xf>
    <xf numFmtId="0" fontId="105" fillId="0" borderId="0" xfId="0" applyNumberFormat="1" applyFont="1" applyFill="1" applyBorder="1" applyAlignment="1">
      <alignment horizontal="center" vertical="top" wrapText="1"/>
    </xf>
    <xf numFmtId="3" fontId="111" fillId="17" borderId="73" xfId="30" quotePrefix="1" applyNumberFormat="1" applyFont="1" applyFill="1" applyBorder="1" applyAlignment="1">
      <alignment horizontal="center"/>
    </xf>
    <xf numFmtId="165" fontId="121" fillId="17" borderId="68" xfId="30" applyNumberFormat="1" applyFont="1" applyFill="1" applyBorder="1"/>
    <xf numFmtId="3" fontId="111" fillId="17" borderId="69" xfId="30" applyNumberFormat="1" applyFont="1" applyFill="1" applyBorder="1" applyAlignment="1">
      <alignment horizontal="right"/>
    </xf>
    <xf numFmtId="0" fontId="114" fillId="17" borderId="69" xfId="26" applyFont="1" applyFill="1" applyBorder="1" applyAlignment="1" applyProtection="1">
      <alignment horizontal="center" vertical="center"/>
    </xf>
    <xf numFmtId="3" fontId="109" fillId="17" borderId="107" xfId="30" applyNumberFormat="1" applyFont="1" applyFill="1" applyBorder="1" applyAlignment="1">
      <alignment horizontal="right"/>
    </xf>
    <xf numFmtId="165" fontId="111" fillId="12" borderId="108" xfId="30" applyNumberFormat="1" applyFont="1" applyFill="1" applyBorder="1"/>
    <xf numFmtId="3" fontId="111" fillId="12" borderId="109" xfId="30" applyNumberFormat="1" applyFont="1" applyFill="1" applyBorder="1" applyAlignment="1">
      <alignment horizontal="right"/>
    </xf>
    <xf numFmtId="0" fontId="114" fillId="12" borderId="109" xfId="26" applyFont="1" applyFill="1" applyBorder="1" applyAlignment="1" applyProtection="1">
      <alignment horizontal="center" vertical="center"/>
    </xf>
    <xf numFmtId="3" fontId="109" fillId="18" borderId="110" xfId="30" applyNumberFormat="1" applyFont="1" applyFill="1" applyBorder="1" applyAlignment="1">
      <alignment horizontal="right"/>
    </xf>
    <xf numFmtId="165" fontId="122" fillId="12" borderId="88" xfId="30" applyNumberFormat="1" applyFont="1" applyFill="1" applyBorder="1"/>
    <xf numFmtId="3" fontId="119" fillId="4" borderId="74" xfId="30" applyNumberFormat="1" applyFont="1" applyFill="1" applyBorder="1" applyAlignment="1">
      <alignment horizontal="right"/>
    </xf>
    <xf numFmtId="0" fontId="120" fillId="4" borderId="111" xfId="0" applyFont="1" applyFill="1" applyBorder="1"/>
    <xf numFmtId="3" fontId="119" fillId="0" borderId="112" xfId="30" applyNumberFormat="1" applyFont="1" applyFill="1" applyBorder="1" applyAlignment="1">
      <alignment horizontal="right"/>
    </xf>
    <xf numFmtId="3" fontId="119" fillId="0" borderId="113" xfId="30" applyNumberFormat="1" applyFont="1" applyFill="1" applyBorder="1" applyAlignment="1">
      <alignment horizontal="right"/>
    </xf>
    <xf numFmtId="9" fontId="0" fillId="19" borderId="1" xfId="29" applyFont="1" applyFill="1" applyBorder="1"/>
    <xf numFmtId="0" fontId="113" fillId="4" borderId="0" xfId="0" applyFont="1" applyFill="1"/>
    <xf numFmtId="0" fontId="113" fillId="19" borderId="0" xfId="0" applyFont="1" applyFill="1"/>
    <xf numFmtId="169" fontId="113" fillId="19" borderId="0" xfId="0" applyNumberFormat="1" applyFont="1" applyFill="1"/>
    <xf numFmtId="0" fontId="124" fillId="19" borderId="0" xfId="0" applyFont="1" applyFill="1"/>
    <xf numFmtId="169" fontId="124" fillId="19" borderId="0" xfId="0" applyNumberFormat="1" applyFont="1" applyFill="1"/>
    <xf numFmtId="0" fontId="118" fillId="4" borderId="91" xfId="3" applyFont="1" applyFill="1" applyBorder="1"/>
    <xf numFmtId="3" fontId="118" fillId="4" borderId="91" xfId="30" applyNumberFormat="1" applyFont="1" applyFill="1" applyBorder="1" applyAlignment="1">
      <alignment horizontal="right"/>
    </xf>
    <xf numFmtId="3" fontId="118" fillId="4" borderId="91" xfId="30" applyNumberFormat="1" applyFont="1" applyFill="1" applyBorder="1" applyAlignment="1">
      <alignment horizontal="center"/>
    </xf>
    <xf numFmtId="3" fontId="119" fillId="4" borderId="91" xfId="30" applyNumberFormat="1" applyFont="1" applyFill="1" applyBorder="1" applyAlignment="1">
      <alignment horizontal="right"/>
    </xf>
    <xf numFmtId="0" fontId="118" fillId="4" borderId="0" xfId="3" applyFont="1" applyFill="1" applyBorder="1"/>
    <xf numFmtId="3" fontId="118" fillId="4" borderId="0" xfId="30" applyNumberFormat="1" applyFont="1" applyFill="1" applyBorder="1" applyAlignment="1">
      <alignment horizontal="right"/>
    </xf>
    <xf numFmtId="0" fontId="123" fillId="4" borderId="0" xfId="0" applyFont="1" applyFill="1" applyAlignment="1">
      <alignment horizontal="right"/>
    </xf>
    <xf numFmtId="3" fontId="119" fillId="4" borderId="0" xfId="30" applyNumberFormat="1" applyFont="1" applyFill="1" applyBorder="1" applyAlignment="1">
      <alignment horizontal="right"/>
    </xf>
    <xf numFmtId="0" fontId="108" fillId="4" borderId="0" xfId="0" applyFont="1" applyFill="1"/>
    <xf numFmtId="169" fontId="108" fillId="4" borderId="0" xfId="0" applyNumberFormat="1" applyFont="1" applyFill="1"/>
    <xf numFmtId="9" fontId="108" fillId="4" borderId="0" xfId="0" applyNumberFormat="1" applyFont="1" applyFill="1"/>
    <xf numFmtId="0" fontId="125" fillId="4" borderId="0" xfId="0" applyFont="1" applyFill="1"/>
    <xf numFmtId="9" fontId="113" fillId="4" borderId="0" xfId="0" applyNumberFormat="1" applyFont="1" applyFill="1"/>
    <xf numFmtId="0" fontId="116" fillId="4" borderId="91" xfId="0" applyFont="1" applyFill="1" applyBorder="1"/>
    <xf numFmtId="3" fontId="111" fillId="12" borderId="68" xfId="30" applyNumberFormat="1" applyFont="1" applyFill="1" applyBorder="1" applyAlignment="1">
      <alignment horizontal="right"/>
    </xf>
    <xf numFmtId="3" fontId="109" fillId="18" borderId="3" xfId="30" applyNumberFormat="1" applyFont="1" applyFill="1" applyBorder="1" applyAlignment="1">
      <alignment horizontal="right"/>
    </xf>
    <xf numFmtId="3" fontId="109" fillId="18" borderId="4" xfId="30" applyNumberFormat="1" applyFont="1" applyFill="1" applyBorder="1" applyAlignment="1">
      <alignment horizontal="right"/>
    </xf>
    <xf numFmtId="3" fontId="111" fillId="17" borderId="84" xfId="30" applyNumberFormat="1" applyFont="1" applyFill="1" applyBorder="1" applyAlignment="1">
      <alignment horizontal="right"/>
    </xf>
    <xf numFmtId="0" fontId="113" fillId="17" borderId="75" xfId="0" applyFont="1" applyFill="1" applyBorder="1"/>
    <xf numFmtId="3" fontId="111" fillId="17" borderId="108" xfId="30" applyNumberFormat="1" applyFont="1" applyFill="1" applyBorder="1" applyAlignment="1">
      <alignment horizontal="right"/>
    </xf>
    <xf numFmtId="3" fontId="109" fillId="17" borderId="110" xfId="30" applyNumberFormat="1" applyFont="1" applyFill="1" applyBorder="1" applyAlignment="1">
      <alignment horizontal="right"/>
    </xf>
    <xf numFmtId="0" fontId="113" fillId="17" borderId="114" xfId="0" applyFont="1" applyFill="1" applyBorder="1"/>
    <xf numFmtId="0" fontId="112" fillId="17" borderId="84" xfId="3" applyFont="1" applyFill="1" applyBorder="1"/>
    <xf numFmtId="0" fontId="112" fillId="17" borderId="108" xfId="3" applyFont="1" applyFill="1" applyBorder="1"/>
    <xf numFmtId="3" fontId="111" fillId="17" borderId="109" xfId="30" applyNumberFormat="1" applyFont="1" applyFill="1" applyBorder="1" applyAlignment="1">
      <alignment horizontal="right"/>
    </xf>
    <xf numFmtId="3" fontId="109" fillId="17" borderId="0" xfId="30" applyNumberFormat="1" applyFont="1" applyFill="1" applyBorder="1" applyAlignment="1">
      <alignment horizontal="right"/>
    </xf>
    <xf numFmtId="0" fontId="113" fillId="17" borderId="0" xfId="0" applyFont="1" applyFill="1" applyBorder="1"/>
    <xf numFmtId="0" fontId="113" fillId="17" borderId="115" xfId="0" applyFont="1" applyFill="1" applyBorder="1"/>
    <xf numFmtId="3" fontId="109" fillId="18" borderId="114" xfId="30" applyNumberFormat="1" applyFont="1" applyFill="1" applyBorder="1" applyAlignment="1">
      <alignment horizontal="right"/>
    </xf>
    <xf numFmtId="3" fontId="111" fillId="17" borderId="109" xfId="30" applyNumberFormat="1" applyFont="1" applyFill="1" applyBorder="1" applyAlignment="1">
      <alignment horizontal="center"/>
    </xf>
    <xf numFmtId="3" fontId="111" fillId="12" borderId="69" xfId="30" applyNumberFormat="1" applyFont="1" applyFill="1" applyBorder="1" applyAlignment="1">
      <alignment horizontal="center"/>
    </xf>
    <xf numFmtId="3" fontId="111" fillId="17" borderId="72" xfId="30" applyNumberFormat="1" applyFont="1" applyFill="1" applyBorder="1" applyAlignment="1">
      <alignment horizontal="center"/>
    </xf>
    <xf numFmtId="0" fontId="115" fillId="3" borderId="89" xfId="26" applyFont="1" applyFill="1" applyBorder="1" applyAlignment="1" applyProtection="1">
      <alignment horizontal="center" vertical="center" wrapText="1"/>
    </xf>
    <xf numFmtId="0" fontId="95" fillId="8" borderId="1" xfId="0" applyFont="1" applyFill="1" applyBorder="1"/>
    <xf numFmtId="0" fontId="95" fillId="8" borderId="1" xfId="0" applyFont="1" applyFill="1" applyBorder="1" applyAlignment="1">
      <alignment wrapText="1"/>
    </xf>
    <xf numFmtId="0" fontId="5" fillId="4" borderId="0" xfId="0" applyFont="1" applyFill="1"/>
    <xf numFmtId="0" fontId="7" fillId="4" borderId="0" xfId="0" applyFont="1" applyFill="1"/>
    <xf numFmtId="0" fontId="7" fillId="4" borderId="0" xfId="0" applyFont="1" applyFill="1" applyAlignment="1">
      <alignment vertical="center"/>
    </xf>
    <xf numFmtId="0" fontId="7" fillId="4" borderId="0" xfId="0" applyFont="1" applyFill="1" applyBorder="1" applyAlignment="1">
      <alignment vertical="center"/>
    </xf>
    <xf numFmtId="0" fontId="0" fillId="4" borderId="0" xfId="0" applyFill="1" applyBorder="1" applyAlignment="1">
      <alignment vertical="center" wrapText="1"/>
    </xf>
    <xf numFmtId="0" fontId="9" fillId="4" borderId="0" xfId="0" applyFont="1" applyFill="1" applyBorder="1" applyAlignment="1">
      <alignment vertical="top" wrapText="1"/>
    </xf>
    <xf numFmtId="0" fontId="41" fillId="4" borderId="0" xfId="0" applyFont="1" applyFill="1" applyBorder="1" applyAlignment="1">
      <alignment vertical="top"/>
    </xf>
    <xf numFmtId="0" fontId="44" fillId="4" borderId="0" xfId="0" applyFont="1" applyFill="1" applyBorder="1" applyAlignment="1">
      <alignment horizontal="left" wrapText="1"/>
    </xf>
    <xf numFmtId="165" fontId="17" fillId="12" borderId="68" xfId="30" applyNumberFormat="1" applyFont="1" applyFill="1" applyBorder="1"/>
    <xf numFmtId="3" fontId="17" fillId="12" borderId="69" xfId="30" applyNumberFormat="1" applyFont="1" applyFill="1" applyBorder="1" applyAlignment="1">
      <alignment horizontal="right"/>
    </xf>
    <xf numFmtId="3" fontId="17" fillId="12" borderId="70" xfId="30" applyNumberFormat="1" applyFont="1" applyFill="1" applyBorder="1" applyAlignment="1">
      <alignment horizontal="right"/>
    </xf>
    <xf numFmtId="3" fontId="17" fillId="18" borderId="5" xfId="30" applyNumberFormat="1" applyFont="1" applyFill="1" applyBorder="1" applyAlignment="1">
      <alignment horizontal="right"/>
    </xf>
    <xf numFmtId="0" fontId="94" fillId="4" borderId="71" xfId="3" applyFont="1" applyFill="1" applyBorder="1"/>
    <xf numFmtId="3" fontId="129" fillId="4" borderId="73" xfId="30" quotePrefix="1" applyNumberFormat="1" applyFont="1" applyFill="1" applyBorder="1" applyAlignment="1">
      <alignment horizontal="center"/>
    </xf>
    <xf numFmtId="0" fontId="94" fillId="4" borderId="79" xfId="3" applyFont="1" applyFill="1" applyBorder="1"/>
    <xf numFmtId="3" fontId="17" fillId="4" borderId="80" xfId="30" applyNumberFormat="1" applyFont="1" applyFill="1" applyBorder="1" applyAlignment="1">
      <alignment horizontal="right"/>
    </xf>
    <xf numFmtId="3" fontId="129" fillId="4" borderId="81" xfId="30" applyNumberFormat="1" applyFont="1" applyFill="1" applyBorder="1" applyAlignment="1">
      <alignment horizontal="center"/>
    </xf>
    <xf numFmtId="3" fontId="17" fillId="4" borderId="82" xfId="30" applyNumberFormat="1" applyFont="1" applyFill="1" applyBorder="1" applyAlignment="1">
      <alignment horizontal="right"/>
    </xf>
    <xf numFmtId="0" fontId="0" fillId="4" borderId="83" xfId="0" applyFill="1" applyBorder="1"/>
    <xf numFmtId="0" fontId="94" fillId="4" borderId="40" xfId="3" applyFont="1" applyFill="1" applyBorder="1"/>
    <xf numFmtId="3" fontId="17" fillId="4" borderId="0" xfId="30" applyNumberFormat="1" applyFont="1" applyFill="1" applyBorder="1" applyAlignment="1">
      <alignment horizontal="right"/>
    </xf>
    <xf numFmtId="3" fontId="129" fillId="4" borderId="27" xfId="30" applyNumberFormat="1" applyFont="1" applyFill="1" applyBorder="1" applyAlignment="1">
      <alignment horizontal="center"/>
    </xf>
    <xf numFmtId="3" fontId="17" fillId="4" borderId="5" xfId="30" applyNumberFormat="1" applyFont="1" applyFill="1" applyBorder="1" applyAlignment="1">
      <alignment horizontal="right"/>
    </xf>
    <xf numFmtId="0" fontId="0" fillId="4" borderId="31" xfId="0" applyFill="1" applyBorder="1"/>
    <xf numFmtId="3" fontId="129" fillId="4" borderId="27" xfId="30" quotePrefix="1" applyNumberFormat="1" applyFont="1" applyFill="1" applyBorder="1" applyAlignment="1">
      <alignment horizontal="center"/>
    </xf>
    <xf numFmtId="0" fontId="17" fillId="12" borderId="41" xfId="3" applyFont="1" applyFill="1" applyBorder="1"/>
    <xf numFmtId="3" fontId="17" fillId="12" borderId="19" xfId="30" applyNumberFormat="1" applyFont="1" applyFill="1" applyBorder="1" applyAlignment="1">
      <alignment horizontal="right"/>
    </xf>
    <xf numFmtId="3" fontId="129" fillId="12" borderId="15" xfId="30" applyNumberFormat="1" applyFont="1" applyFill="1" applyBorder="1" applyAlignment="1">
      <alignment horizontal="center"/>
    </xf>
    <xf numFmtId="3" fontId="17" fillId="18" borderId="16" xfId="30" applyNumberFormat="1" applyFont="1" applyFill="1" applyBorder="1" applyAlignment="1">
      <alignment horizontal="right"/>
    </xf>
    <xf numFmtId="3" fontId="17" fillId="12" borderId="70" xfId="30" applyNumberFormat="1" applyFont="1" applyFill="1" applyBorder="1" applyAlignment="1">
      <alignment horizontal="center"/>
    </xf>
    <xf numFmtId="3" fontId="17" fillId="17" borderId="76" xfId="30" applyNumberFormat="1" applyFont="1" applyFill="1" applyBorder="1" applyAlignment="1">
      <alignment horizontal="right"/>
    </xf>
    <xf numFmtId="3" fontId="129" fillId="17" borderId="73" xfId="30" applyNumberFormat="1" applyFont="1" applyFill="1" applyBorder="1" applyAlignment="1">
      <alignment horizontal="center"/>
    </xf>
    <xf numFmtId="3" fontId="17" fillId="17" borderId="77" xfId="30" applyNumberFormat="1" applyFont="1" applyFill="1" applyBorder="1" applyAlignment="1">
      <alignment horizontal="right"/>
    </xf>
    <xf numFmtId="0" fontId="49" fillId="4" borderId="0" xfId="0" applyFont="1" applyFill="1" applyBorder="1" applyAlignment="1" applyProtection="1">
      <alignment vertical="center"/>
    </xf>
    <xf numFmtId="3" fontId="17" fillId="0" borderId="30" xfId="30" applyNumberFormat="1" applyFont="1" applyFill="1" applyBorder="1" applyAlignment="1">
      <alignment horizontal="center"/>
    </xf>
    <xf numFmtId="3" fontId="17" fillId="18" borderId="3" xfId="30" applyNumberFormat="1" applyFont="1" applyFill="1" applyBorder="1" applyAlignment="1">
      <alignment horizontal="right"/>
    </xf>
    <xf numFmtId="3" fontId="17" fillId="18" borderId="4" xfId="30" applyNumberFormat="1" applyFont="1" applyFill="1" applyBorder="1" applyAlignment="1">
      <alignment horizontal="right"/>
    </xf>
    <xf numFmtId="0" fontId="94" fillId="17" borderId="71" xfId="3" applyFont="1" applyFill="1" applyBorder="1"/>
    <xf numFmtId="0" fontId="0" fillId="17" borderId="78" xfId="0" applyFill="1" applyBorder="1"/>
    <xf numFmtId="165" fontId="17" fillId="12" borderId="117" xfId="30" applyNumberFormat="1" applyFont="1" applyFill="1" applyBorder="1"/>
    <xf numFmtId="0" fontId="128" fillId="3" borderId="118" xfId="26" applyFont="1" applyFill="1" applyBorder="1" applyAlignment="1" applyProtection="1">
      <alignment vertical="center" wrapText="1"/>
    </xf>
    <xf numFmtId="0" fontId="128" fillId="3" borderId="119" xfId="26" applyFont="1" applyFill="1" applyBorder="1" applyAlignment="1" applyProtection="1">
      <alignment horizontal="center" vertical="center" wrapText="1"/>
    </xf>
    <xf numFmtId="3" fontId="17" fillId="18" borderId="120" xfId="30" applyNumberFormat="1" applyFont="1" applyFill="1" applyBorder="1" applyAlignment="1">
      <alignment horizontal="right"/>
    </xf>
    <xf numFmtId="3" fontId="17" fillId="18" borderId="121" xfId="30" applyNumberFormat="1" applyFont="1" applyFill="1" applyBorder="1" applyAlignment="1">
      <alignment horizontal="right"/>
    </xf>
    <xf numFmtId="0" fontId="136" fillId="4" borderId="0" xfId="0" applyFont="1" applyFill="1" applyAlignment="1">
      <alignment vertical="center"/>
    </xf>
    <xf numFmtId="0" fontId="95" fillId="18" borderId="122" xfId="0" applyFont="1" applyFill="1" applyBorder="1" applyAlignment="1">
      <alignment horizontal="center" vertical="center"/>
    </xf>
    <xf numFmtId="0" fontId="136" fillId="4" borderId="0" xfId="0" applyFont="1" applyFill="1" applyAlignment="1">
      <alignment horizontal="left" vertical="center"/>
    </xf>
    <xf numFmtId="0" fontId="95" fillId="4" borderId="0" xfId="0" applyFont="1" applyFill="1" applyAlignment="1">
      <alignment vertical="center"/>
    </xf>
    <xf numFmtId="0" fontId="95" fillId="4" borderId="0" xfId="0" applyFont="1" applyFill="1" applyBorder="1" applyAlignment="1">
      <alignment horizontal="center" vertical="center"/>
    </xf>
    <xf numFmtId="0" fontId="95" fillId="4" borderId="0" xfId="0" applyFont="1" applyFill="1" applyAlignment="1">
      <alignment horizontal="left" vertical="center"/>
    </xf>
    <xf numFmtId="0" fontId="137" fillId="4" borderId="0" xfId="0" applyFont="1" applyFill="1" applyBorder="1" applyAlignment="1">
      <alignment vertical="center" wrapText="1"/>
    </xf>
    <xf numFmtId="0" fontId="137" fillId="4" borderId="0" xfId="0" applyFont="1" applyFill="1" applyBorder="1" applyAlignment="1">
      <alignment horizontal="left" vertical="center" wrapText="1"/>
    </xf>
    <xf numFmtId="0" fontId="137" fillId="4" borderId="0" xfId="0" applyFont="1" applyFill="1" applyBorder="1" applyAlignment="1">
      <alignment horizontal="center" vertical="center" wrapText="1"/>
    </xf>
    <xf numFmtId="0" fontId="138" fillId="4" borderId="0" xfId="0" applyFont="1" applyFill="1" applyBorder="1" applyAlignment="1">
      <alignment vertical="center"/>
    </xf>
    <xf numFmtId="0" fontId="139" fillId="22" borderId="0" xfId="3" applyFont="1" applyFill="1"/>
    <xf numFmtId="0" fontId="81" fillId="22" borderId="0" xfId="3" applyFont="1" applyFill="1"/>
    <xf numFmtId="0" fontId="83" fillId="22" borderId="0" xfId="3" applyFont="1" applyFill="1" applyAlignment="1">
      <alignment horizontal="center"/>
    </xf>
    <xf numFmtId="0" fontId="83" fillId="4" borderId="122" xfId="0" applyFont="1" applyFill="1" applyBorder="1" applyAlignment="1">
      <alignment horizontal="center" vertical="center" wrapText="1"/>
    </xf>
    <xf numFmtId="0" fontId="83" fillId="4" borderId="124" xfId="0" applyFont="1" applyFill="1" applyBorder="1" applyAlignment="1">
      <alignment horizontal="center" vertical="center" wrapText="1"/>
    </xf>
    <xf numFmtId="0" fontId="83" fillId="4" borderId="122" xfId="0" applyFont="1" applyFill="1" applyBorder="1" applyAlignment="1">
      <alignment vertical="center" wrapText="1"/>
    </xf>
    <xf numFmtId="0" fontId="83" fillId="4" borderId="125" xfId="0" applyFont="1" applyFill="1" applyBorder="1" applyAlignment="1">
      <alignment horizontal="center" vertical="center" wrapText="1"/>
    </xf>
    <xf numFmtId="0" fontId="97" fillId="4" borderId="125" xfId="0" applyFont="1" applyFill="1" applyBorder="1" applyAlignment="1">
      <alignment horizontal="center" vertical="center" wrapText="1"/>
    </xf>
    <xf numFmtId="0" fontId="83" fillId="18" borderId="122" xfId="0" applyFont="1" applyFill="1" applyBorder="1" applyAlignment="1">
      <alignment vertical="center" wrapText="1"/>
    </xf>
    <xf numFmtId="0" fontId="83" fillId="18" borderId="125" xfId="0" applyFont="1" applyFill="1" applyBorder="1" applyAlignment="1">
      <alignment vertical="center" wrapText="1"/>
    </xf>
    <xf numFmtId="0" fontId="83" fillId="18" borderId="129" xfId="0" applyFont="1" applyFill="1" applyBorder="1" applyAlignment="1">
      <alignment vertical="center" wrapText="1"/>
    </xf>
    <xf numFmtId="0" fontId="83" fillId="18" borderId="22" xfId="0" applyFont="1" applyFill="1" applyBorder="1" applyAlignment="1">
      <alignment vertical="center" wrapText="1"/>
    </xf>
    <xf numFmtId="0" fontId="83" fillId="18" borderId="23" xfId="0" applyFont="1" applyFill="1" applyBorder="1" applyAlignment="1">
      <alignment vertical="center" wrapText="1"/>
    </xf>
    <xf numFmtId="0" fontId="137" fillId="0" borderId="122" xfId="0" applyFont="1" applyBorder="1" applyAlignment="1">
      <alignment vertical="center" wrapText="1"/>
    </xf>
    <xf numFmtId="0" fontId="137" fillId="4" borderId="124" xfId="0" applyFont="1" applyFill="1" applyBorder="1" applyAlignment="1">
      <alignment vertical="center" wrapText="1"/>
    </xf>
    <xf numFmtId="0" fontId="137" fillId="4" borderId="122" xfId="0" applyFont="1" applyFill="1" applyBorder="1" applyAlignment="1">
      <alignment horizontal="left" vertical="center" wrapText="1"/>
    </xf>
    <xf numFmtId="0" fontId="137" fillId="4" borderId="125" xfId="0" applyFont="1" applyFill="1" applyBorder="1" applyAlignment="1">
      <alignment vertical="center" wrapText="1"/>
    </xf>
    <xf numFmtId="0" fontId="141" fillId="4" borderId="125" xfId="0" applyFont="1" applyFill="1" applyBorder="1" applyAlignment="1">
      <alignment horizontal="center" vertical="center" wrapText="1"/>
    </xf>
    <xf numFmtId="0" fontId="137" fillId="4" borderId="122" xfId="0" applyFont="1" applyFill="1" applyBorder="1" applyAlignment="1">
      <alignment vertical="center" wrapText="1"/>
    </xf>
    <xf numFmtId="0" fontId="137" fillId="4" borderId="127" xfId="0" applyFont="1" applyFill="1" applyBorder="1" applyAlignment="1">
      <alignment vertical="center" wrapText="1"/>
    </xf>
    <xf numFmtId="0" fontId="137" fillId="4" borderId="122" xfId="0" applyFont="1" applyFill="1" applyBorder="1" applyAlignment="1">
      <alignment horizontal="center" vertical="center" wrapText="1"/>
    </xf>
    <xf numFmtId="0" fontId="137" fillId="4" borderId="125" xfId="0" applyFont="1" applyFill="1" applyBorder="1" applyAlignment="1">
      <alignment horizontal="center" vertical="center" wrapText="1"/>
    </xf>
    <xf numFmtId="0" fontId="137" fillId="4" borderId="130" xfId="0" applyFont="1" applyFill="1" applyBorder="1" applyAlignment="1">
      <alignment vertical="center" wrapText="1"/>
    </xf>
    <xf numFmtId="0" fontId="137" fillId="4" borderId="131" xfId="0" applyFont="1" applyFill="1" applyBorder="1" applyAlignment="1">
      <alignment vertical="center" wrapText="1"/>
    </xf>
    <xf numFmtId="0" fontId="138" fillId="4" borderId="132" xfId="0" applyFont="1" applyFill="1" applyBorder="1" applyAlignment="1">
      <alignment vertical="center"/>
    </xf>
    <xf numFmtId="0" fontId="142" fillId="4" borderId="0" xfId="3" applyFont="1" applyFill="1" applyAlignment="1">
      <alignment horizontal="left" vertical="center" wrapText="1"/>
    </xf>
    <xf numFmtId="0" fontId="139" fillId="22" borderId="0" xfId="3" applyFont="1" applyFill="1" applyAlignment="1">
      <alignment horizontal="left"/>
    </xf>
    <xf numFmtId="0" fontId="137" fillId="0" borderId="116" xfId="0" applyFont="1" applyBorder="1" applyAlignment="1">
      <alignment vertical="center" wrapText="1"/>
    </xf>
    <xf numFmtId="0" fontId="137" fillId="4" borderId="133" xfId="0" applyFont="1" applyFill="1" applyBorder="1" applyAlignment="1">
      <alignment vertical="center" wrapText="1"/>
    </xf>
    <xf numFmtId="0" fontId="137" fillId="4" borderId="116" xfId="0" applyFont="1" applyFill="1" applyBorder="1" applyAlignment="1">
      <alignment horizontal="left" vertical="center" wrapText="1"/>
    </xf>
    <xf numFmtId="0" fontId="137" fillId="4" borderId="134" xfId="0" applyFont="1" applyFill="1" applyBorder="1" applyAlignment="1">
      <alignment vertical="center" wrapText="1"/>
    </xf>
    <xf numFmtId="0" fontId="137" fillId="4" borderId="134" xfId="0" applyFont="1" applyFill="1" applyBorder="1" applyAlignment="1">
      <alignment horizontal="center" vertical="center" wrapText="1"/>
    </xf>
    <xf numFmtId="0" fontId="137" fillId="4" borderId="116" xfId="0" applyFont="1" applyFill="1" applyBorder="1" applyAlignment="1">
      <alignment horizontal="center" vertical="center" wrapText="1"/>
    </xf>
    <xf numFmtId="0" fontId="71" fillId="0" borderId="122" xfId="0" applyFont="1" applyBorder="1"/>
    <xf numFmtId="0" fontId="144" fillId="0" borderId="122" xfId="0" applyFont="1" applyBorder="1"/>
    <xf numFmtId="0" fontId="71" fillId="4" borderId="122" xfId="0" applyFont="1" applyFill="1" applyBorder="1"/>
    <xf numFmtId="0" fontId="71" fillId="0" borderId="0" xfId="0" applyFont="1"/>
    <xf numFmtId="0" fontId="110" fillId="0" borderId="122" xfId="0" applyFont="1" applyBorder="1" applyAlignment="1">
      <alignment horizontal="left" vertical="center"/>
    </xf>
    <xf numFmtId="0" fontId="110" fillId="0" borderId="122" xfId="0" applyFont="1" applyBorder="1" applyAlignment="1">
      <alignment horizontal="left" vertical="center" wrapText="1"/>
    </xf>
    <xf numFmtId="0" fontId="110" fillId="4" borderId="122" xfId="0" applyFont="1" applyFill="1" applyBorder="1" applyAlignment="1">
      <alignment horizontal="left" vertical="center"/>
    </xf>
    <xf numFmtId="0" fontId="110" fillId="4" borderId="122" xfId="0" applyFont="1" applyFill="1" applyBorder="1" applyAlignment="1">
      <alignment horizontal="left" vertical="center" wrapText="1"/>
    </xf>
    <xf numFmtId="0" fontId="0" fillId="4" borderId="122" xfId="0" applyFill="1" applyBorder="1"/>
    <xf numFmtId="0" fontId="0" fillId="4" borderId="135" xfId="0" applyFill="1" applyBorder="1"/>
    <xf numFmtId="0" fontId="0" fillId="4" borderId="136" xfId="0" applyFill="1" applyBorder="1"/>
    <xf numFmtId="0" fontId="105" fillId="4" borderId="0" xfId="0" applyFont="1" applyFill="1" applyBorder="1" applyAlignment="1">
      <alignment horizontal="center"/>
    </xf>
    <xf numFmtId="0" fontId="150" fillId="4" borderId="0" xfId="0" applyFont="1" applyFill="1" applyBorder="1" applyAlignment="1">
      <alignment horizontal="left" vertical="top" wrapText="1"/>
    </xf>
    <xf numFmtId="0" fontId="105" fillId="4" borderId="0" xfId="0" applyFont="1" applyFill="1" applyBorder="1"/>
    <xf numFmtId="0" fontId="105" fillId="4" borderId="0" xfId="0" applyFont="1" applyFill="1"/>
    <xf numFmtId="0" fontId="78" fillId="4" borderId="0" xfId="0" applyFont="1" applyFill="1" applyBorder="1" applyAlignment="1"/>
    <xf numFmtId="0" fontId="105" fillId="4" borderId="0" xfId="0" applyFont="1" applyFill="1" applyBorder="1" applyAlignment="1">
      <alignment vertical="center"/>
    </xf>
    <xf numFmtId="0" fontId="78" fillId="4" borderId="0" xfId="0" applyFont="1" applyFill="1" applyBorder="1" applyAlignment="1">
      <alignment vertical="center"/>
    </xf>
    <xf numFmtId="0" fontId="151" fillId="4" borderId="0" xfId="0" applyNumberFormat="1" applyFont="1" applyFill="1" applyBorder="1" applyAlignment="1">
      <alignment horizontal="left" vertical="top" wrapText="1"/>
    </xf>
    <xf numFmtId="0" fontId="132" fillId="24" borderId="0" xfId="3" applyFont="1" applyFill="1" applyAlignment="1"/>
    <xf numFmtId="0" fontId="70" fillId="4" borderId="0" xfId="0" applyFont="1" applyFill="1"/>
    <xf numFmtId="0" fontId="155" fillId="0" borderId="122" xfId="0" applyFont="1" applyBorder="1" applyAlignment="1">
      <alignment horizontal="center"/>
    </xf>
    <xf numFmtId="0" fontId="155" fillId="4" borderId="122" xfId="0" applyFont="1" applyFill="1" applyBorder="1" applyAlignment="1">
      <alignment horizontal="center"/>
    </xf>
    <xf numFmtId="0" fontId="156" fillId="4" borderId="0" xfId="0" applyFont="1" applyFill="1"/>
    <xf numFmtId="0" fontId="157" fillId="4" borderId="0" xfId="0" applyFont="1" applyFill="1"/>
    <xf numFmtId="0" fontId="157" fillId="0" borderId="0" xfId="0" applyFont="1"/>
    <xf numFmtId="0" fontId="147" fillId="0" borderId="122" xfId="0" applyFont="1" applyFill="1" applyBorder="1" applyAlignment="1">
      <alignment horizontal="center"/>
    </xf>
    <xf numFmtId="0" fontId="155" fillId="4" borderId="0" xfId="0" applyFont="1" applyFill="1"/>
    <xf numFmtId="0" fontId="147" fillId="14" borderId="122" xfId="0" applyFont="1" applyFill="1" applyBorder="1" applyAlignment="1">
      <alignment horizontal="center" vertical="center" wrapText="1"/>
    </xf>
    <xf numFmtId="0" fontId="147" fillId="0" borderId="0" xfId="0" applyFont="1" applyFill="1" applyBorder="1" applyAlignment="1">
      <alignment vertical="center" wrapText="1"/>
    </xf>
    <xf numFmtId="0" fontId="155" fillId="4" borderId="0" xfId="0" applyFont="1" applyFill="1" applyBorder="1"/>
    <xf numFmtId="0" fontId="155" fillId="0" borderId="0" xfId="0" applyFont="1" applyBorder="1"/>
    <xf numFmtId="0" fontId="152" fillId="4" borderId="0" xfId="0" applyFont="1" applyFill="1" applyBorder="1" applyAlignment="1">
      <alignment horizontal="center" vertical="top" wrapText="1"/>
    </xf>
    <xf numFmtId="0" fontId="152" fillId="4" borderId="0" xfId="0" applyFont="1" applyFill="1" applyBorder="1" applyAlignment="1">
      <alignment vertical="top" wrapText="1"/>
    </xf>
    <xf numFmtId="0" fontId="23" fillId="18" borderId="122" xfId="0" applyFont="1" applyFill="1" applyBorder="1" applyAlignment="1">
      <alignment horizontal="center" vertical="center" wrapText="1"/>
    </xf>
    <xf numFmtId="170" fontId="147" fillId="18" borderId="122" xfId="2" applyNumberFormat="1" applyFont="1" applyFill="1" applyBorder="1" applyAlignment="1">
      <alignment horizontal="center" vertical="center"/>
    </xf>
    <xf numFmtId="170" fontId="147" fillId="18" borderId="125" xfId="2" applyNumberFormat="1" applyFont="1" applyFill="1" applyBorder="1" applyAlignment="1">
      <alignment horizontal="center" vertical="center"/>
    </xf>
    <xf numFmtId="0" fontId="56" fillId="0" borderId="122" xfId="2" applyNumberFormat="1" applyFont="1" applyFill="1" applyBorder="1" applyAlignment="1">
      <alignment horizontal="center"/>
    </xf>
    <xf numFmtId="170" fontId="56" fillId="0" borderId="122" xfId="2" applyNumberFormat="1" applyFont="1" applyBorder="1"/>
    <xf numFmtId="0" fontId="56" fillId="0" borderId="122" xfId="2" applyNumberFormat="1" applyFont="1" applyBorder="1" applyAlignment="1">
      <alignment horizontal="center"/>
    </xf>
    <xf numFmtId="0" fontId="147" fillId="4" borderId="0" xfId="0" applyFont="1" applyFill="1"/>
    <xf numFmtId="0" fontId="159" fillId="4" borderId="7" xfId="0" applyFont="1" applyFill="1" applyBorder="1" applyAlignment="1">
      <alignment wrapText="1"/>
    </xf>
    <xf numFmtId="0" fontId="159" fillId="4" borderId="28" xfId="0" applyFont="1" applyFill="1" applyBorder="1" applyAlignment="1">
      <alignment wrapText="1"/>
    </xf>
    <xf numFmtId="0" fontId="160" fillId="12" borderId="125" xfId="0" applyFont="1" applyFill="1" applyBorder="1" applyAlignment="1">
      <alignment horizontal="center" vertical="center" wrapText="1"/>
    </xf>
    <xf numFmtId="0" fontId="160" fillId="12" borderId="122" xfId="0" applyFont="1" applyFill="1" applyBorder="1" applyAlignment="1">
      <alignment horizontal="center" vertical="center" wrapText="1"/>
    </xf>
    <xf numFmtId="43" fontId="160" fillId="12" borderId="122" xfId="2" applyFont="1" applyFill="1" applyBorder="1" applyAlignment="1">
      <alignment horizontal="center" vertical="center" wrapText="1"/>
    </xf>
    <xf numFmtId="0" fontId="0" fillId="12" borderId="122" xfId="0" applyFill="1" applyBorder="1"/>
    <xf numFmtId="0" fontId="56" fillId="0" borderId="122" xfId="0" applyFont="1" applyBorder="1"/>
    <xf numFmtId="0" fontId="56" fillId="0" borderId="122" xfId="0" applyFont="1" applyBorder="1" applyAlignment="1">
      <alignment horizontal="center"/>
    </xf>
    <xf numFmtId="0" fontId="56" fillId="12" borderId="122" xfId="0" applyFont="1" applyFill="1" applyBorder="1" applyAlignment="1">
      <alignment horizontal="center"/>
    </xf>
    <xf numFmtId="170" fontId="56" fillId="12" borderId="122" xfId="2" applyNumberFormat="1" applyFont="1" applyFill="1" applyBorder="1" applyAlignment="1">
      <alignment wrapText="1"/>
    </xf>
    <xf numFmtId="170" fontId="56" fillId="12" borderId="122" xfId="0" applyNumberFormat="1" applyFont="1" applyFill="1" applyBorder="1" applyAlignment="1"/>
    <xf numFmtId="0" fontId="152" fillId="4" borderId="133" xfId="0" applyFont="1" applyFill="1" applyBorder="1"/>
    <xf numFmtId="0" fontId="56" fillId="4" borderId="0" xfId="0" applyFont="1" applyFill="1" applyBorder="1"/>
    <xf numFmtId="0" fontId="56" fillId="4" borderId="0" xfId="0" applyFont="1" applyFill="1" applyBorder="1" applyAlignment="1">
      <alignment horizontal="center"/>
    </xf>
    <xf numFmtId="170" fontId="56" fillId="4" borderId="0" xfId="2" applyNumberFormat="1" applyFont="1" applyFill="1" applyBorder="1"/>
    <xf numFmtId="43" fontId="161" fillId="4" borderId="0" xfId="2" applyFont="1" applyFill="1" applyBorder="1" applyAlignment="1">
      <alignment horizontal="left" wrapText="1"/>
    </xf>
    <xf numFmtId="0" fontId="165" fillId="25" borderId="99" xfId="0" applyFont="1" applyFill="1" applyBorder="1" applyAlignment="1">
      <alignment horizontal="left" wrapText="1"/>
    </xf>
    <xf numFmtId="0" fontId="165" fillId="25" borderId="0" xfId="0" applyFont="1" applyFill="1" applyBorder="1" applyAlignment="1">
      <alignment horizontal="left" wrapText="1"/>
    </xf>
    <xf numFmtId="0" fontId="165" fillId="25" borderId="139" xfId="0" applyFont="1" applyFill="1" applyBorder="1" applyAlignment="1">
      <alignment horizontal="left" wrapText="1"/>
    </xf>
    <xf numFmtId="0" fontId="160" fillId="25" borderId="140" xfId="0" applyFont="1" applyFill="1" applyBorder="1"/>
    <xf numFmtId="170" fontId="160" fillId="25" borderId="122" xfId="2" applyNumberFormat="1" applyFont="1" applyFill="1" applyBorder="1" applyAlignment="1">
      <alignment horizontal="center"/>
    </xf>
    <xf numFmtId="43" fontId="56" fillId="25" borderId="0" xfId="2" applyFont="1" applyFill="1" applyBorder="1"/>
    <xf numFmtId="0" fontId="56" fillId="25" borderId="0" xfId="0" applyFont="1" applyFill="1" applyBorder="1"/>
    <xf numFmtId="0" fontId="0" fillId="25" borderId="0" xfId="0" applyFont="1" applyFill="1" applyBorder="1"/>
    <xf numFmtId="0" fontId="0" fillId="25" borderId="139" xfId="0" applyFont="1" applyFill="1" applyBorder="1"/>
    <xf numFmtId="0" fontId="56" fillId="25" borderId="122" xfId="2" applyNumberFormat="1" applyFont="1" applyFill="1" applyBorder="1" applyAlignment="1">
      <alignment horizontal="center"/>
    </xf>
    <xf numFmtId="170" fontId="56" fillId="25" borderId="122" xfId="2" applyNumberFormat="1" applyFont="1" applyFill="1" applyBorder="1"/>
    <xf numFmtId="0" fontId="160" fillId="25" borderId="99" xfId="0" applyFont="1" applyFill="1" applyBorder="1"/>
    <xf numFmtId="170" fontId="160" fillId="25" borderId="0" xfId="2" applyNumberFormat="1" applyFont="1" applyFill="1" applyBorder="1"/>
    <xf numFmtId="0" fontId="56" fillId="25" borderId="0" xfId="0" applyFont="1" applyFill="1" applyBorder="1" applyAlignment="1">
      <alignment horizontal="center"/>
    </xf>
    <xf numFmtId="0" fontId="160" fillId="25" borderId="140" xfId="0" applyFont="1" applyFill="1" applyBorder="1" applyAlignment="1">
      <alignment horizontal="center" vertical="center" wrapText="1"/>
    </xf>
    <xf numFmtId="0" fontId="160" fillId="25" borderId="122" xfId="0" applyFont="1" applyFill="1" applyBorder="1" applyAlignment="1">
      <alignment horizontal="center" vertical="center" wrapText="1"/>
    </xf>
    <xf numFmtId="43" fontId="160" fillId="25" borderId="122" xfId="2" applyFont="1" applyFill="1" applyBorder="1" applyAlignment="1">
      <alignment horizontal="center" vertical="center" wrapText="1"/>
    </xf>
    <xf numFmtId="0" fontId="160" fillId="14" borderId="122" xfId="0" applyFont="1" applyFill="1" applyBorder="1" applyAlignment="1">
      <alignment vertical="center" wrapText="1"/>
    </xf>
    <xf numFmtId="0" fontId="160" fillId="14" borderId="122" xfId="0" applyFont="1" applyFill="1" applyBorder="1" applyAlignment="1">
      <alignment horizontal="center" vertical="center" wrapText="1"/>
    </xf>
    <xf numFmtId="43" fontId="160" fillId="14" borderId="122" xfId="2" applyFont="1" applyFill="1" applyBorder="1" applyAlignment="1">
      <alignment horizontal="center" vertical="center" wrapText="1"/>
    </xf>
    <xf numFmtId="43" fontId="160" fillId="14" borderId="141" xfId="2" applyFont="1" applyFill="1" applyBorder="1" applyAlignment="1">
      <alignment horizontal="center" vertical="center" wrapText="1"/>
    </xf>
    <xf numFmtId="0" fontId="56" fillId="25" borderId="140" xfId="0" applyFont="1" applyFill="1" applyBorder="1"/>
    <xf numFmtId="0" fontId="56" fillId="25" borderId="122" xfId="0" applyFont="1" applyFill="1" applyBorder="1" applyAlignment="1">
      <alignment horizontal="center"/>
    </xf>
    <xf numFmtId="0" fontId="56" fillId="14" borderId="122" xfId="0" applyFont="1" applyFill="1" applyBorder="1" applyAlignment="1">
      <alignment horizontal="center"/>
    </xf>
    <xf numFmtId="170" fontId="56" fillId="14" borderId="122" xfId="2" applyNumberFormat="1" applyFont="1" applyFill="1" applyBorder="1" applyAlignment="1">
      <alignment wrapText="1"/>
    </xf>
    <xf numFmtId="170" fontId="56" fillId="14" borderId="122" xfId="0" applyNumberFormat="1" applyFont="1" applyFill="1" applyBorder="1" applyAlignment="1"/>
    <xf numFmtId="170" fontId="56" fillId="14" borderId="141" xfId="0" applyNumberFormat="1" applyFont="1" applyFill="1" applyBorder="1" applyAlignment="1"/>
    <xf numFmtId="0" fontId="155" fillId="25" borderId="140" xfId="0" applyFont="1" applyFill="1" applyBorder="1"/>
    <xf numFmtId="0" fontId="56" fillId="25" borderId="99" xfId="0" applyFont="1" applyFill="1" applyBorder="1"/>
    <xf numFmtId="170" fontId="56" fillId="25" borderId="0" xfId="2" applyNumberFormat="1" applyFont="1" applyFill="1" applyBorder="1"/>
    <xf numFmtId="43" fontId="152" fillId="25" borderId="99" xfId="2" applyFont="1" applyFill="1" applyBorder="1" applyAlignment="1">
      <alignment horizontal="left"/>
    </xf>
    <xf numFmtId="0" fontId="133" fillId="25" borderId="0" xfId="0" applyFont="1" applyFill="1" applyBorder="1" applyAlignment="1">
      <alignment horizontal="center"/>
    </xf>
    <xf numFmtId="170" fontId="133" fillId="25" borderId="0" xfId="2" applyNumberFormat="1" applyFont="1" applyFill="1" applyBorder="1" applyAlignment="1">
      <alignment wrapText="1"/>
    </xf>
    <xf numFmtId="170" fontId="133" fillId="25" borderId="0" xfId="0" applyNumberFormat="1" applyFont="1" applyFill="1" applyBorder="1" applyAlignment="1"/>
    <xf numFmtId="0" fontId="147" fillId="13" borderId="140" xfId="0" applyFont="1" applyFill="1" applyBorder="1"/>
    <xf numFmtId="170" fontId="147" fillId="13" borderId="122" xfId="2" applyNumberFormat="1" applyFont="1" applyFill="1" applyBorder="1" applyAlignment="1">
      <alignment horizontal="center"/>
    </xf>
    <xf numFmtId="0" fontId="133" fillId="25" borderId="0" xfId="0" applyFont="1" applyFill="1" applyBorder="1" applyAlignment="1">
      <alignment vertical="top" wrapText="1"/>
    </xf>
    <xf numFmtId="0" fontId="133" fillId="25" borderId="139" xfId="0" applyFont="1" applyFill="1" applyBorder="1" applyAlignment="1">
      <alignment vertical="top" wrapText="1"/>
    </xf>
    <xf numFmtId="49" fontId="154" fillId="25" borderId="143" xfId="0" applyNumberFormat="1" applyFont="1" applyFill="1" applyBorder="1"/>
    <xf numFmtId="170" fontId="147" fillId="14" borderId="144" xfId="0" applyNumberFormat="1" applyFont="1" applyFill="1" applyBorder="1"/>
    <xf numFmtId="0" fontId="152" fillId="4" borderId="0" xfId="0" applyFont="1" applyFill="1" applyBorder="1" applyAlignment="1">
      <alignment horizontal="center" wrapText="1"/>
    </xf>
    <xf numFmtId="0" fontId="166" fillId="4" borderId="0" xfId="0" applyFont="1" applyFill="1" applyBorder="1"/>
    <xf numFmtId="0" fontId="105" fillId="4" borderId="7" xfId="0" applyFont="1" applyFill="1" applyBorder="1" applyAlignment="1">
      <alignment horizontal="center"/>
    </xf>
    <xf numFmtId="0" fontId="0" fillId="4" borderId="7" xfId="0" applyFill="1" applyBorder="1" applyAlignment="1">
      <alignment horizontal="center"/>
    </xf>
    <xf numFmtId="43" fontId="56" fillId="4" borderId="0" xfId="2" applyFont="1" applyFill="1" applyBorder="1"/>
    <xf numFmtId="0" fontId="156" fillId="4" borderId="0" xfId="0" applyFont="1" applyFill="1" applyBorder="1"/>
    <xf numFmtId="0" fontId="147" fillId="14" borderId="122" xfId="0" applyFont="1" applyFill="1" applyBorder="1"/>
    <xf numFmtId="170" fontId="147" fillId="14" borderId="122" xfId="0" applyNumberFormat="1" applyFont="1" applyFill="1" applyBorder="1"/>
    <xf numFmtId="43" fontId="155" fillId="4" borderId="0" xfId="2" applyFont="1" applyFill="1" applyBorder="1"/>
    <xf numFmtId="0" fontId="147" fillId="4" borderId="0" xfId="0" applyFont="1" applyFill="1" applyBorder="1" applyAlignment="1">
      <alignment horizontal="center" vertical="center"/>
    </xf>
    <xf numFmtId="0" fontId="147" fillId="4" borderId="0" xfId="0" applyFont="1" applyFill="1" applyBorder="1" applyAlignment="1">
      <alignment horizontal="center"/>
    </xf>
    <xf numFmtId="0" fontId="152" fillId="4" borderId="137" xfId="0" applyFont="1" applyFill="1" applyBorder="1" applyAlignment="1"/>
    <xf numFmtId="0" fontId="152" fillId="4" borderId="0" xfId="0" applyFont="1" applyFill="1" applyBorder="1" applyAlignment="1"/>
    <xf numFmtId="0" fontId="147" fillId="4" borderId="0" xfId="0" applyFont="1" applyFill="1" applyBorder="1"/>
    <xf numFmtId="0" fontId="152" fillId="4" borderId="0" xfId="0" applyFont="1" applyFill="1" applyBorder="1"/>
    <xf numFmtId="0" fontId="0" fillId="4" borderId="147" xfId="0" applyFill="1" applyBorder="1"/>
    <xf numFmtId="0" fontId="0" fillId="4" borderId="80" xfId="0" applyFill="1" applyBorder="1"/>
    <xf numFmtId="0" fontId="0" fillId="4" borderId="148" xfId="0" applyFill="1" applyBorder="1"/>
    <xf numFmtId="0" fontId="147" fillId="4" borderId="0" xfId="0" applyFont="1" applyFill="1" applyBorder="1" applyAlignment="1"/>
    <xf numFmtId="0" fontId="167" fillId="4" borderId="0" xfId="0" applyFont="1" applyFill="1" applyBorder="1" applyAlignment="1">
      <alignment vertical="center"/>
    </xf>
    <xf numFmtId="0" fontId="168" fillId="4" borderId="0" xfId="0" applyFont="1" applyFill="1" applyBorder="1" applyAlignment="1">
      <alignment vertical="center" wrapText="1"/>
    </xf>
    <xf numFmtId="0" fontId="49" fillId="4" borderId="0" xfId="0" applyFont="1" applyFill="1" applyBorder="1" applyAlignment="1">
      <alignment horizontal="left" vertical="center"/>
    </xf>
    <xf numFmtId="0" fontId="49" fillId="4" borderId="0" xfId="0" applyFont="1" applyFill="1" applyBorder="1" applyAlignment="1" applyProtection="1">
      <alignment horizontal="left" vertical="center" wrapText="1"/>
    </xf>
    <xf numFmtId="0" fontId="127" fillId="4" borderId="0" xfId="3" applyFont="1" applyFill="1" applyAlignment="1"/>
    <xf numFmtId="0" fontId="82" fillId="4" borderId="0" xfId="3" applyFont="1" applyFill="1" applyBorder="1" applyAlignment="1" applyProtection="1"/>
    <xf numFmtId="0" fontId="84" fillId="4" borderId="0" xfId="3" applyFont="1" applyFill="1" applyBorder="1" applyAlignment="1" applyProtection="1"/>
    <xf numFmtId="44" fontId="81" fillId="4" borderId="0" xfId="3" applyNumberFormat="1" applyFont="1" applyFill="1" applyBorder="1" applyAlignment="1" applyProtection="1">
      <alignment horizontal="right"/>
      <protection locked="0"/>
    </xf>
    <xf numFmtId="0" fontId="84" fillId="4" borderId="0" xfId="3" applyFont="1" applyFill="1" applyBorder="1" applyAlignment="1" applyProtection="1">
      <alignment horizontal="left"/>
    </xf>
    <xf numFmtId="0" fontId="34" fillId="2" borderId="16" xfId="0" applyFont="1" applyFill="1" applyBorder="1" applyAlignment="1">
      <alignment horizontal="center"/>
    </xf>
    <xf numFmtId="0" fontId="37" fillId="2" borderId="40" xfId="0" applyFont="1" applyFill="1" applyBorder="1" applyAlignment="1">
      <alignment horizontal="right" vertical="center"/>
    </xf>
    <xf numFmtId="164" fontId="34" fillId="2" borderId="151" xfId="0" applyNumberFormat="1" applyFont="1" applyFill="1" applyBorder="1" applyAlignment="1">
      <alignment horizontal="center" vertical="center" wrapText="1"/>
    </xf>
    <xf numFmtId="0" fontId="37" fillId="2" borderId="41" xfId="0" applyFont="1" applyFill="1" applyBorder="1" applyAlignment="1">
      <alignment horizontal="right" vertical="center"/>
    </xf>
    <xf numFmtId="0" fontId="79" fillId="11" borderId="153" xfId="3" applyFont="1" applyFill="1" applyBorder="1" applyAlignment="1" applyProtection="1">
      <alignment horizontal="center" vertical="center" wrapText="1"/>
    </xf>
    <xf numFmtId="0" fontId="80" fillId="4" borderId="40" xfId="3" applyFont="1" applyFill="1" applyBorder="1" applyAlignment="1" applyProtection="1">
      <alignment horizontal="center" vertical="center" wrapText="1"/>
      <protection locked="0"/>
    </xf>
    <xf numFmtId="44" fontId="81" fillId="4" borderId="40" xfId="3" applyNumberFormat="1" applyFont="1" applyFill="1" applyBorder="1" applyAlignment="1" applyProtection="1">
      <alignment horizontal="right"/>
      <protection locked="0"/>
    </xf>
    <xf numFmtId="0" fontId="34" fillId="2" borderId="155" xfId="0" applyFont="1" applyFill="1" applyBorder="1" applyAlignment="1">
      <alignment horizontal="center"/>
    </xf>
    <xf numFmtId="0" fontId="79" fillId="11" borderId="156"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locked="0" hidden="1"/>
    </xf>
    <xf numFmtId="0" fontId="81" fillId="4" borderId="40" xfId="3" applyFont="1" applyFill="1" applyBorder="1" applyAlignment="1" applyProtection="1">
      <alignment horizontal="right"/>
    </xf>
    <xf numFmtId="0" fontId="81" fillId="4" borderId="157" xfId="3" applyFont="1" applyFill="1" applyBorder="1" applyAlignment="1" applyProtection="1">
      <alignment horizontal="right"/>
    </xf>
    <xf numFmtId="0" fontId="82" fillId="4" borderId="40" xfId="3" applyFont="1" applyFill="1" applyBorder="1" applyAlignment="1" applyProtection="1"/>
    <xf numFmtId="0" fontId="82" fillId="4" borderId="157" xfId="3" applyFont="1" applyFill="1" applyBorder="1" applyAlignment="1" applyProtection="1"/>
    <xf numFmtId="0" fontId="84" fillId="4" borderId="40" xfId="3" applyFont="1" applyFill="1" applyBorder="1" applyAlignment="1" applyProtection="1"/>
    <xf numFmtId="0" fontId="84" fillId="4" borderId="157" xfId="3" applyFont="1" applyFill="1" applyBorder="1" applyAlignment="1" applyProtection="1"/>
    <xf numFmtId="0" fontId="84" fillId="4" borderId="40" xfId="3" applyFont="1" applyFill="1" applyBorder="1" applyAlignment="1" applyProtection="1">
      <alignment horizontal="left"/>
    </xf>
    <xf numFmtId="0" fontId="84" fillId="4" borderId="157" xfId="3" applyFont="1" applyFill="1" applyBorder="1" applyAlignment="1" applyProtection="1">
      <alignment horizontal="left"/>
    </xf>
    <xf numFmtId="164" fontId="34" fillId="2" borderId="158" xfId="0" applyNumberFormat="1" applyFont="1" applyFill="1" applyBorder="1" applyAlignment="1">
      <alignment horizontal="center" vertical="center"/>
    </xf>
    <xf numFmtId="0" fontId="81" fillId="0" borderId="49" xfId="3" applyFont="1" applyBorder="1" applyAlignment="1" applyProtection="1">
      <alignment horizontal="right" wrapText="1" shrinkToFit="1"/>
      <protection locked="0"/>
    </xf>
    <xf numFmtId="44" fontId="81" fillId="3" borderId="14" xfId="3" applyNumberFormat="1" applyFont="1" applyFill="1" applyBorder="1" applyAlignment="1" applyProtection="1">
      <alignment horizontal="right"/>
      <protection locked="0" hidden="1"/>
    </xf>
    <xf numFmtId="0" fontId="81" fillId="0" borderId="49" xfId="3" applyFont="1" applyBorder="1" applyAlignment="1" applyProtection="1">
      <alignment horizontal="right"/>
      <protection locked="0"/>
    </xf>
    <xf numFmtId="0" fontId="80" fillId="11" borderId="159" xfId="3" applyFont="1" applyFill="1" applyBorder="1" applyAlignment="1" applyProtection="1">
      <alignment horizontal="center" vertical="center" wrapText="1"/>
    </xf>
    <xf numFmtId="0" fontId="79" fillId="11" borderId="14" xfId="3" applyFont="1" applyFill="1" applyBorder="1" applyAlignment="1" applyProtection="1">
      <alignment horizontal="center" vertical="center" wrapText="1"/>
    </xf>
    <xf numFmtId="44" fontId="81" fillId="4" borderId="14" xfId="3" applyNumberFormat="1" applyFont="1" applyFill="1" applyBorder="1" applyAlignment="1" applyProtection="1">
      <alignment horizontal="right"/>
      <protection locked="0"/>
    </xf>
    <xf numFmtId="44" fontId="81" fillId="3" borderId="14" xfId="3" applyNumberFormat="1" applyFont="1" applyFill="1" applyBorder="1" applyAlignment="1" applyProtection="1">
      <alignment horizontal="right"/>
      <protection locked="0"/>
    </xf>
    <xf numFmtId="0" fontId="81" fillId="4" borderId="0" xfId="3" applyFont="1" applyFill="1" applyBorder="1" applyAlignment="1" applyProtection="1">
      <alignment horizontal="right"/>
    </xf>
    <xf numFmtId="164" fontId="34" fillId="2" borderId="35" xfId="0" applyNumberFormat="1" applyFont="1" applyFill="1" applyBorder="1" applyAlignment="1">
      <alignment horizontal="center" vertical="center"/>
    </xf>
    <xf numFmtId="44" fontId="81" fillId="3" borderId="18" xfId="3" applyNumberFormat="1" applyFont="1" applyFill="1" applyBorder="1" applyAlignment="1" applyProtection="1">
      <alignment horizontal="right"/>
      <protection locked="0" hidden="1"/>
    </xf>
    <xf numFmtId="0" fontId="79" fillId="11" borderId="18" xfId="3" applyFont="1" applyFill="1" applyBorder="1" applyAlignment="1" applyProtection="1">
      <alignment horizontal="center" vertical="center" wrapText="1"/>
    </xf>
    <xf numFmtId="44" fontId="81" fillId="4"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hidden="1"/>
    </xf>
    <xf numFmtId="0" fontId="81" fillId="0" borderId="160" xfId="3" applyFont="1" applyBorder="1" applyAlignment="1" applyProtection="1">
      <alignment horizontal="right" wrapText="1" shrinkToFit="1"/>
      <protection locked="0"/>
    </xf>
    <xf numFmtId="44" fontId="81" fillId="3" borderId="126" xfId="3" applyNumberFormat="1" applyFont="1" applyFill="1" applyBorder="1" applyAlignment="1" applyProtection="1">
      <alignment horizontal="right"/>
      <protection locked="0" hidden="1"/>
    </xf>
    <xf numFmtId="0" fontId="81" fillId="0" borderId="160" xfId="3" applyFont="1" applyBorder="1" applyAlignment="1" applyProtection="1">
      <alignment horizontal="right"/>
      <protection locked="0"/>
    </xf>
    <xf numFmtId="0" fontId="80" fillId="4" borderId="40" xfId="3" applyFont="1" applyFill="1" applyBorder="1" applyAlignment="1" applyProtection="1">
      <alignment horizontal="center" vertical="top" wrapText="1"/>
    </xf>
    <xf numFmtId="0" fontId="79" fillId="11" borderId="161"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hidden="1"/>
    </xf>
    <xf numFmtId="44" fontId="81" fillId="3" borderId="14" xfId="3" applyNumberFormat="1" applyFont="1" applyFill="1" applyBorder="1" applyAlignment="1" applyProtection="1">
      <alignment horizontal="right"/>
      <protection hidden="1"/>
    </xf>
    <xf numFmtId="168" fontId="81" fillId="4" borderId="40" xfId="3" applyNumberFormat="1" applyFont="1" applyFill="1" applyBorder="1" applyAlignment="1" applyProtection="1">
      <alignment horizontal="right"/>
    </xf>
    <xf numFmtId="168" fontId="81" fillId="4" borderId="157" xfId="3" applyNumberFormat="1" applyFont="1" applyFill="1" applyBorder="1" applyAlignment="1" applyProtection="1">
      <alignment horizontal="right"/>
    </xf>
    <xf numFmtId="44" fontId="81" fillId="4" borderId="41" xfId="3" applyNumberFormat="1" applyFont="1" applyFill="1" applyBorder="1" applyAlignment="1" applyProtection="1">
      <alignment horizontal="right"/>
      <protection hidden="1"/>
    </xf>
    <xf numFmtId="44" fontId="81" fillId="3" borderId="30" xfId="3" applyNumberFormat="1" applyFont="1" applyFill="1" applyBorder="1" applyAlignment="1" applyProtection="1">
      <alignment horizontal="right"/>
      <protection hidden="1"/>
    </xf>
    <xf numFmtId="168" fontId="81" fillId="4" borderId="0" xfId="3" applyNumberFormat="1" applyFont="1" applyFill="1" applyBorder="1" applyAlignment="1" applyProtection="1">
      <alignment horizontal="right"/>
    </xf>
    <xf numFmtId="0" fontId="94" fillId="0" borderId="0" xfId="3" applyFont="1" applyBorder="1" applyAlignment="1" applyProtection="1">
      <alignment horizontal="left" vertical="center" wrapText="1"/>
    </xf>
    <xf numFmtId="0" fontId="79" fillId="11" borderId="162" xfId="3" applyFont="1" applyFill="1" applyBorder="1" applyAlignment="1" applyProtection="1">
      <alignment horizontal="center" vertical="center" wrapText="1"/>
    </xf>
    <xf numFmtId="44" fontId="81" fillId="3" borderId="11" xfId="3" applyNumberFormat="1" applyFont="1" applyFill="1" applyBorder="1" applyAlignment="1" applyProtection="1">
      <alignment horizontal="right"/>
      <protection hidden="1"/>
    </xf>
    <xf numFmtId="44" fontId="81" fillId="3" borderId="163" xfId="3" applyNumberFormat="1" applyFont="1" applyFill="1" applyBorder="1" applyAlignment="1" applyProtection="1">
      <alignment horizontal="right"/>
      <protection locked="0" hidden="1"/>
    </xf>
    <xf numFmtId="0" fontId="81" fillId="4" borderId="60" xfId="3" applyFont="1" applyFill="1" applyBorder="1" applyAlignment="1" applyProtection="1">
      <alignment horizontal="right"/>
    </xf>
    <xf numFmtId="0" fontId="82" fillId="4" borderId="60" xfId="3" applyFont="1" applyFill="1" applyBorder="1" applyAlignment="1" applyProtection="1"/>
    <xf numFmtId="0" fontId="34" fillId="2" borderId="60" xfId="0" applyFont="1" applyFill="1" applyBorder="1" applyAlignment="1">
      <alignment horizontal="center" vertical="center"/>
    </xf>
    <xf numFmtId="0" fontId="84" fillId="4" borderId="60" xfId="3" applyFont="1" applyFill="1" applyBorder="1" applyAlignment="1" applyProtection="1"/>
    <xf numFmtId="0" fontId="84" fillId="4" borderId="60" xfId="3" applyFont="1" applyFill="1" applyBorder="1" applyAlignment="1" applyProtection="1">
      <alignment horizontal="left"/>
    </xf>
    <xf numFmtId="44" fontId="81" fillId="3" borderId="163" xfId="3" applyNumberFormat="1" applyFont="1" applyFill="1" applyBorder="1" applyAlignment="1" applyProtection="1">
      <alignment horizontal="right"/>
      <protection hidden="1"/>
    </xf>
    <xf numFmtId="168" fontId="81" fillId="4" borderId="60" xfId="3" applyNumberFormat="1" applyFont="1" applyFill="1" applyBorder="1" applyAlignment="1" applyProtection="1">
      <alignment horizontal="right"/>
    </xf>
    <xf numFmtId="44" fontId="81" fillId="3" borderId="164" xfId="3" applyNumberFormat="1" applyFont="1" applyFill="1" applyBorder="1" applyAlignment="1" applyProtection="1">
      <alignment horizontal="right"/>
      <protection hidden="1"/>
    </xf>
    <xf numFmtId="44" fontId="81" fillId="3" borderId="34" xfId="3" applyNumberFormat="1" applyFont="1" applyFill="1" applyBorder="1" applyAlignment="1" applyProtection="1">
      <alignment horizontal="right"/>
      <protection locked="0" hidden="1"/>
    </xf>
    <xf numFmtId="0" fontId="81" fillId="0" borderId="165" xfId="3" applyFont="1" applyBorder="1" applyAlignment="1" applyProtection="1">
      <alignment vertical="top"/>
      <protection locked="0"/>
    </xf>
    <xf numFmtId="0" fontId="81" fillId="0" borderId="166" xfId="3" applyFont="1" applyBorder="1" applyAlignment="1" applyProtection="1">
      <alignment vertical="top"/>
      <protection locked="0"/>
    </xf>
    <xf numFmtId="44" fontId="81" fillId="3" borderId="167" xfId="3" applyNumberFormat="1" applyFont="1" applyFill="1" applyBorder="1" applyAlignment="1" applyProtection="1">
      <alignment horizontal="right"/>
      <protection locked="0" hidden="1"/>
    </xf>
    <xf numFmtId="0" fontId="79" fillId="11" borderId="149" xfId="3" applyFont="1" applyFill="1" applyBorder="1" applyAlignment="1" applyProtection="1">
      <alignment horizontal="center" vertical="center" wrapText="1"/>
    </xf>
    <xf numFmtId="44" fontId="81" fillId="3" borderId="167" xfId="3" applyNumberFormat="1" applyFont="1" applyFill="1" applyBorder="1" applyAlignment="1" applyProtection="1">
      <alignment horizontal="right"/>
      <protection hidden="1"/>
    </xf>
    <xf numFmtId="3" fontId="95" fillId="15" borderId="154" xfId="0" applyNumberFormat="1" applyFont="1" applyFill="1" applyBorder="1"/>
    <xf numFmtId="3" fontId="95" fillId="16" borderId="154" xfId="0" applyNumberFormat="1" applyFont="1" applyFill="1" applyBorder="1"/>
    <xf numFmtId="3" fontId="95" fillId="17" borderId="169" xfId="0" applyNumberFormat="1" applyFont="1" applyFill="1" applyBorder="1"/>
    <xf numFmtId="3" fontId="95" fillId="17" borderId="154" xfId="0" applyNumberFormat="1" applyFont="1" applyFill="1" applyBorder="1"/>
    <xf numFmtId="3" fontId="95" fillId="17" borderId="29" xfId="0" applyNumberFormat="1" applyFont="1" applyFill="1" applyBorder="1"/>
    <xf numFmtId="0" fontId="24" fillId="15" borderId="167" xfId="0" applyFont="1" applyFill="1" applyBorder="1" applyAlignment="1">
      <alignment wrapText="1"/>
    </xf>
    <xf numFmtId="0" fontId="24" fillId="15" borderId="163" xfId="0" applyFont="1" applyFill="1" applyBorder="1" applyAlignment="1">
      <alignment wrapText="1"/>
    </xf>
    <xf numFmtId="0" fontId="24" fillId="16" borderId="163" xfId="0" applyFont="1" applyFill="1" applyBorder="1" applyAlignment="1">
      <alignment wrapText="1"/>
    </xf>
    <xf numFmtId="0" fontId="24" fillId="17" borderId="163" xfId="0" applyFont="1" applyFill="1" applyBorder="1" applyAlignment="1">
      <alignment wrapText="1"/>
    </xf>
    <xf numFmtId="0" fontId="24" fillId="17" borderId="164" xfId="0" applyFont="1" applyFill="1" applyBorder="1" applyAlignment="1">
      <alignment wrapText="1"/>
    </xf>
    <xf numFmtId="165" fontId="20" fillId="26" borderId="170" xfId="27" applyNumberFormat="1" applyFont="1" applyFill="1" applyBorder="1" applyAlignment="1">
      <alignment vertical="center" wrapText="1"/>
    </xf>
    <xf numFmtId="165" fontId="20" fillId="26" borderId="25" xfId="27" applyNumberFormat="1" applyFont="1" applyFill="1" applyBorder="1" applyAlignment="1">
      <alignment vertical="center" wrapText="1"/>
    </xf>
    <xf numFmtId="0" fontId="16" fillId="26" borderId="25" xfId="3" applyFont="1" applyFill="1" applyBorder="1" applyAlignment="1">
      <alignment vertical="center"/>
    </xf>
    <xf numFmtId="0" fontId="16" fillId="26" borderId="26" xfId="3" applyFont="1" applyFill="1" applyBorder="1" applyAlignment="1">
      <alignment vertical="center"/>
    </xf>
    <xf numFmtId="0" fontId="126" fillId="4" borderId="0" xfId="3" applyFont="1" applyFill="1" applyBorder="1" applyAlignment="1">
      <alignment vertical="top" wrapText="1"/>
    </xf>
    <xf numFmtId="0" fontId="132" fillId="24" borderId="0" xfId="3" applyFont="1" applyFill="1"/>
    <xf numFmtId="0" fontId="1" fillId="24" borderId="0" xfId="3" applyFont="1" applyFill="1"/>
    <xf numFmtId="0" fontId="105" fillId="0" borderId="0" xfId="0" applyFont="1"/>
    <xf numFmtId="0" fontId="132" fillId="4" borderId="0" xfId="3" applyFont="1" applyFill="1"/>
    <xf numFmtId="0" fontId="1" fillId="4" borderId="0" xfId="3" applyFont="1" applyFill="1"/>
    <xf numFmtId="0" fontId="105" fillId="0" borderId="0" xfId="0" applyFont="1" applyFill="1"/>
    <xf numFmtId="0" fontId="23" fillId="18" borderId="149" xfId="30" applyNumberFormat="1" applyFont="1" applyFill="1" applyBorder="1" applyAlignment="1">
      <alignment horizontal="center" wrapText="1"/>
    </xf>
    <xf numFmtId="0" fontId="47" fillId="0" borderId="0" xfId="0" applyFont="1" applyAlignment="1">
      <alignment horizontal="left" indent="2"/>
    </xf>
    <xf numFmtId="0" fontId="132" fillId="22" borderId="0" xfId="3" applyFont="1" applyFill="1"/>
    <xf numFmtId="0" fontId="1" fillId="22" borderId="0" xfId="3" applyFont="1" applyFill="1"/>
    <xf numFmtId="0" fontId="23" fillId="18" borderId="58" xfId="30" applyNumberFormat="1" applyFont="1" applyFill="1" applyBorder="1" applyAlignment="1">
      <alignment horizontal="center" wrapText="1"/>
    </xf>
    <xf numFmtId="0" fontId="17" fillId="4" borderId="167" xfId="31" applyFont="1" applyFill="1" applyBorder="1" applyAlignment="1" applyProtection="1">
      <alignment vertical="center"/>
    </xf>
    <xf numFmtId="0" fontId="17" fillId="4" borderId="13" xfId="31" applyFont="1" applyFill="1" applyBorder="1" applyAlignment="1" applyProtection="1">
      <alignment vertical="center"/>
    </xf>
    <xf numFmtId="3" fontId="2" fillId="4" borderId="1" xfId="0" applyNumberFormat="1" applyFont="1" applyFill="1" applyBorder="1"/>
    <xf numFmtId="3" fontId="2" fillId="18" borderId="163" xfId="0" applyNumberFormat="1" applyFont="1" applyFill="1" applyBorder="1"/>
    <xf numFmtId="0" fontId="173" fillId="0" borderId="0" xfId="0" applyFont="1"/>
    <xf numFmtId="0" fontId="94" fillId="4" borderId="174" xfId="31" applyFont="1" applyFill="1" applyBorder="1" applyAlignment="1" applyProtection="1">
      <alignment horizontal="left" vertical="center"/>
    </xf>
    <xf numFmtId="3" fontId="2" fillId="4" borderId="175" xfId="0" applyNumberFormat="1" applyFont="1" applyFill="1" applyBorder="1"/>
    <xf numFmtId="3" fontId="2" fillId="18" borderId="167" xfId="0" applyNumberFormat="1" applyFont="1" applyFill="1" applyBorder="1"/>
    <xf numFmtId="0" fontId="94" fillId="4" borderId="176" xfId="31" applyFont="1" applyFill="1" applyBorder="1" applyAlignment="1" applyProtection="1">
      <alignment horizontal="left" vertical="center"/>
    </xf>
    <xf numFmtId="3" fontId="2" fillId="4" borderId="177" xfId="0" applyNumberFormat="1" applyFont="1" applyFill="1" applyBorder="1"/>
    <xf numFmtId="3" fontId="23" fillId="18" borderId="32" xfId="0" applyNumberFormat="1" applyFont="1" applyFill="1" applyBorder="1"/>
    <xf numFmtId="0" fontId="172" fillId="4" borderId="0" xfId="31" applyFont="1" applyFill="1" applyBorder="1" applyAlignment="1" applyProtection="1">
      <alignment horizontal="center" vertical="center"/>
    </xf>
    <xf numFmtId="3" fontId="23" fillId="4" borderId="0" xfId="0" applyNumberFormat="1" applyFont="1" applyFill="1" applyBorder="1"/>
    <xf numFmtId="0" fontId="174" fillId="4" borderId="0" xfId="0" applyFont="1" applyFill="1"/>
    <xf numFmtId="0" fontId="169" fillId="27" borderId="1" xfId="0" applyFont="1" applyFill="1" applyBorder="1" applyAlignment="1">
      <alignment horizontal="center" vertical="center"/>
    </xf>
    <xf numFmtId="0" fontId="175" fillId="4" borderId="13" xfId="0" applyFont="1" applyFill="1" applyBorder="1"/>
    <xf numFmtId="0" fontId="175" fillId="4" borderId="1" xfId="0" applyFont="1" applyFill="1" applyBorder="1" applyAlignment="1">
      <alignment horizontal="left" vertical="center"/>
    </xf>
    <xf numFmtId="0" fontId="175" fillId="4" borderId="1" xfId="0" applyFont="1" applyFill="1" applyBorder="1"/>
    <xf numFmtId="0" fontId="175" fillId="4" borderId="1" xfId="0" applyFont="1" applyFill="1" applyBorder="1" applyAlignment="1">
      <alignment horizontal="left" vertical="center" wrapText="1"/>
    </xf>
    <xf numFmtId="3" fontId="176" fillId="3" borderId="149" xfId="31" applyNumberFormat="1" applyFont="1" applyFill="1" applyBorder="1" applyAlignment="1" applyProtection="1">
      <alignment horizontal="center" vertical="center" wrapText="1"/>
    </xf>
    <xf numFmtId="3" fontId="23" fillId="18" borderId="15" xfId="30" applyNumberFormat="1" applyFont="1" applyFill="1" applyBorder="1" applyAlignment="1">
      <alignment horizontal="center" wrapText="1"/>
    </xf>
    <xf numFmtId="3" fontId="23" fillId="18" borderId="155" xfId="30" applyNumberFormat="1" applyFont="1" applyFill="1" applyBorder="1" applyAlignment="1">
      <alignment horizontal="center" wrapText="1"/>
    </xf>
    <xf numFmtId="3" fontId="23" fillId="18" borderId="41" xfId="30" applyNumberFormat="1" applyFont="1" applyFill="1" applyBorder="1" applyAlignment="1">
      <alignment horizontal="center" wrapText="1"/>
    </xf>
    <xf numFmtId="3" fontId="2" fillId="4" borderId="128" xfId="0" applyNumberFormat="1" applyFont="1" applyFill="1" applyBorder="1"/>
    <xf numFmtId="0" fontId="47" fillId="4" borderId="0" xfId="0" applyFont="1" applyFill="1" applyAlignment="1">
      <alignment horizontal="left" indent="2"/>
    </xf>
    <xf numFmtId="0" fontId="173" fillId="4" borderId="0" xfId="0" applyFont="1" applyFill="1"/>
    <xf numFmtId="3" fontId="2" fillId="4" borderId="110" xfId="0" applyNumberFormat="1" applyFont="1" applyFill="1" applyBorder="1"/>
    <xf numFmtId="3" fontId="2" fillId="4" borderId="114" xfId="0" applyNumberFormat="1" applyFont="1" applyFill="1" applyBorder="1"/>
    <xf numFmtId="3" fontId="23" fillId="18" borderId="170" xfId="0" applyNumberFormat="1" applyFont="1" applyFill="1" applyBorder="1"/>
    <xf numFmtId="3" fontId="23" fillId="18" borderId="123" xfId="0" applyNumberFormat="1" applyFont="1" applyFill="1" applyBorder="1"/>
    <xf numFmtId="0" fontId="49" fillId="4" borderId="178" xfId="0" applyFont="1" applyFill="1" applyBorder="1" applyAlignment="1" applyProtection="1">
      <alignment vertical="center"/>
    </xf>
    <xf numFmtId="3" fontId="17" fillId="4" borderId="76" xfId="30" applyNumberFormat="1" applyFont="1" applyFill="1" applyBorder="1" applyAlignment="1">
      <alignment horizontal="right"/>
    </xf>
    <xf numFmtId="3" fontId="17" fillId="4" borderId="77" xfId="30" applyNumberFormat="1" applyFont="1" applyFill="1" applyBorder="1" applyAlignment="1">
      <alignment horizontal="right"/>
    </xf>
    <xf numFmtId="0" fontId="0" fillId="4" borderId="78" xfId="0" applyFill="1" applyBorder="1"/>
    <xf numFmtId="0" fontId="94" fillId="4" borderId="180" xfId="3" applyFont="1" applyFill="1" applyBorder="1"/>
    <xf numFmtId="3" fontId="17" fillId="4" borderId="181" xfId="30" applyNumberFormat="1" applyFont="1" applyFill="1" applyBorder="1" applyAlignment="1">
      <alignment horizontal="right"/>
    </xf>
    <xf numFmtId="3" fontId="129" fillId="4" borderId="182" xfId="30" quotePrefix="1" applyNumberFormat="1" applyFont="1" applyFill="1" applyBorder="1" applyAlignment="1">
      <alignment horizontal="center"/>
    </xf>
    <xf numFmtId="0" fontId="171" fillId="4" borderId="46" xfId="8" applyFont="1" applyFill="1" applyBorder="1" applyAlignment="1">
      <alignment horizontal="center" vertical="center" wrapText="1"/>
    </xf>
    <xf numFmtId="0" fontId="171" fillId="4" borderId="47" xfId="8" applyFont="1" applyFill="1" applyBorder="1" applyAlignment="1">
      <alignment horizontal="center" vertical="center" wrapText="1"/>
    </xf>
    <xf numFmtId="0" fontId="171" fillId="4" borderId="48" xfId="8" applyFont="1" applyFill="1" applyBorder="1" applyAlignment="1">
      <alignment horizontal="center" vertical="center" wrapText="1"/>
    </xf>
    <xf numFmtId="0" fontId="27" fillId="4" borderId="46" xfId="8" applyFill="1" applyBorder="1" applyAlignment="1">
      <alignment horizontal="center" vertical="center" wrapText="1"/>
    </xf>
    <xf numFmtId="0" fontId="27" fillId="4" borderId="47" xfId="8" applyFill="1" applyBorder="1" applyAlignment="1">
      <alignment horizontal="center" vertical="center" wrapText="1"/>
    </xf>
    <xf numFmtId="0" fontId="27" fillId="4" borderId="48" xfId="8" applyFill="1" applyBorder="1" applyAlignment="1">
      <alignment horizontal="center" vertical="center" wrapText="1"/>
    </xf>
    <xf numFmtId="0" fontId="54" fillId="4" borderId="46" xfId="8" applyFont="1" applyFill="1" applyBorder="1" applyAlignment="1">
      <alignment horizontal="center" vertical="center" wrapText="1"/>
    </xf>
    <xf numFmtId="0" fontId="54" fillId="4" borderId="47" xfId="8" applyFont="1" applyFill="1" applyBorder="1" applyAlignment="1">
      <alignment horizontal="center" vertical="center" wrapText="1"/>
    </xf>
    <xf numFmtId="0" fontId="54" fillId="4" borderId="48" xfId="8" applyFont="1" applyFill="1" applyBorder="1" applyAlignment="1">
      <alignment horizontal="center" vertical="center" wrapText="1"/>
    </xf>
    <xf numFmtId="0" fontId="27" fillId="2" borderId="46" xfId="8" applyBorder="1" applyAlignment="1">
      <alignment horizontal="center" vertical="center" wrapText="1"/>
    </xf>
    <xf numFmtId="0" fontId="27" fillId="2" borderId="47" xfId="8" applyBorder="1" applyAlignment="1">
      <alignment horizontal="center" vertical="center" wrapText="1"/>
    </xf>
    <xf numFmtId="0" fontId="27" fillId="2" borderId="48" xfId="8" applyBorder="1" applyAlignment="1">
      <alignment horizontal="center" vertical="center" wrapText="1"/>
    </xf>
    <xf numFmtId="0" fontId="1" fillId="2" borderId="179" xfId="3" applyFill="1" applyBorder="1" applyAlignment="1" applyProtection="1">
      <alignment horizontal="center"/>
    </xf>
    <xf numFmtId="0" fontId="1" fillId="2" borderId="0" xfId="3" applyFill="1" applyAlignment="1" applyProtection="1">
      <alignment horizontal="center"/>
    </xf>
    <xf numFmtId="0" fontId="51" fillId="2" borderId="45" xfId="3" applyFont="1" applyFill="1" applyBorder="1" applyAlignment="1" applyProtection="1">
      <alignment horizontal="left" vertical="center"/>
    </xf>
    <xf numFmtId="0" fontId="51" fillId="2" borderId="0" xfId="3" applyFont="1" applyFill="1" applyBorder="1" applyAlignment="1" applyProtection="1">
      <alignment horizontal="left" vertical="center"/>
    </xf>
    <xf numFmtId="0" fontId="1" fillId="2" borderId="0" xfId="3" applyFont="1" applyFill="1" applyBorder="1" applyAlignment="1" applyProtection="1">
      <alignment vertical="center" wrapText="1"/>
    </xf>
    <xf numFmtId="0" fontId="1" fillId="0" borderId="0" xfId="3" applyBorder="1" applyAlignment="1" applyProtection="1">
      <alignment wrapText="1"/>
    </xf>
    <xf numFmtId="0" fontId="53" fillId="7" borderId="46" xfId="3" applyFont="1" applyFill="1" applyBorder="1" applyAlignment="1" applyProtection="1">
      <alignment horizontal="center" vertical="center" wrapText="1"/>
    </xf>
    <xf numFmtId="0" fontId="53" fillId="7" borderId="47" xfId="3" applyFont="1" applyFill="1" applyBorder="1" applyAlignment="1" applyProtection="1">
      <alignment horizontal="center" vertical="center" wrapText="1"/>
    </xf>
    <xf numFmtId="0" fontId="53" fillId="7" borderId="48" xfId="3" applyFont="1" applyFill="1" applyBorder="1" applyAlignment="1" applyProtection="1">
      <alignment horizontal="center" vertical="center" wrapText="1"/>
    </xf>
    <xf numFmtId="0" fontId="27" fillId="9" borderId="46" xfId="3" applyFont="1" applyFill="1" applyBorder="1" applyAlignment="1" applyProtection="1">
      <alignment horizontal="center" vertical="center" wrapText="1" shrinkToFit="1"/>
    </xf>
    <xf numFmtId="0" fontId="27" fillId="9" borderId="47" xfId="3" applyFont="1" applyFill="1" applyBorder="1" applyAlignment="1" applyProtection="1">
      <alignment horizontal="center" vertical="center" wrapText="1" shrinkToFit="1"/>
    </xf>
    <xf numFmtId="0" fontId="27" fillId="9" borderId="48" xfId="3" applyFont="1" applyFill="1" applyBorder="1" applyAlignment="1" applyProtection="1">
      <alignment horizontal="center" vertical="center" wrapText="1" shrinkToFit="1"/>
    </xf>
    <xf numFmtId="0" fontId="27" fillId="4" borderId="0" xfId="8" applyFill="1" applyBorder="1" applyAlignment="1">
      <alignment horizontal="left" vertical="center" wrapText="1"/>
    </xf>
    <xf numFmtId="0" fontId="91" fillId="0" borderId="168" xfId="19" applyFont="1" applyBorder="1" applyAlignment="1">
      <alignment horizontal="center" vertical="center" wrapText="1"/>
    </xf>
    <xf numFmtId="0" fontId="91" fillId="0" borderId="5" xfId="19" applyFont="1" applyBorder="1" applyAlignment="1">
      <alignment horizontal="center" vertical="center" wrapText="1"/>
    </xf>
    <xf numFmtId="0" fontId="91" fillId="0" borderId="13" xfId="19" applyFont="1" applyBorder="1" applyAlignment="1">
      <alignment horizontal="center" vertical="center" wrapText="1"/>
    </xf>
    <xf numFmtId="0" fontId="94" fillId="0" borderId="122" xfId="3" applyFont="1" applyBorder="1" applyAlignment="1" applyProtection="1">
      <alignment horizontal="left" vertical="center" wrapText="1"/>
    </xf>
    <xf numFmtId="0" fontId="34" fillId="2" borderId="58" xfId="0" applyFont="1" applyFill="1" applyBorder="1" applyAlignment="1">
      <alignment horizontal="center" vertical="center"/>
    </xf>
    <xf numFmtId="0" fontId="34" fillId="2" borderId="60"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150" xfId="0" applyFont="1" applyFill="1" applyBorder="1" applyAlignment="1">
      <alignment horizontal="center" vertical="center"/>
    </xf>
    <xf numFmtId="0" fontId="93" fillId="8" borderId="51" xfId="17" applyFont="1" applyFill="1" applyBorder="1" applyAlignment="1">
      <alignment horizontal="center" vertical="center" textRotation="90"/>
    </xf>
    <xf numFmtId="0" fontId="93" fillId="8" borderId="5" xfId="17" applyFont="1" applyFill="1" applyBorder="1" applyAlignment="1">
      <alignment horizontal="center" vertical="center" textRotation="90"/>
    </xf>
    <xf numFmtId="0" fontId="93" fillId="8" borderId="13" xfId="17" applyFont="1" applyFill="1" applyBorder="1" applyAlignment="1">
      <alignment horizontal="center" vertical="center" textRotation="90"/>
    </xf>
    <xf numFmtId="0" fontId="91" fillId="0" borderId="1" xfId="19" applyFont="1" applyBorder="1" applyAlignment="1">
      <alignment horizontal="center" vertical="center" wrapText="1"/>
    </xf>
    <xf numFmtId="0" fontId="91" fillId="0" borderId="51" xfId="19" applyFont="1" applyBorder="1" applyAlignment="1">
      <alignment horizontal="center" vertical="center" wrapText="1"/>
    </xf>
    <xf numFmtId="0" fontId="90" fillId="4" borderId="0" xfId="17" applyFont="1" applyFill="1" applyBorder="1" applyAlignment="1">
      <alignment horizontal="center" vertical="center" textRotation="90"/>
    </xf>
    <xf numFmtId="0" fontId="81" fillId="0" borderId="18" xfId="3" applyFont="1" applyBorder="1" applyAlignment="1" applyProtection="1">
      <alignment horizontal="left" vertical="top"/>
      <protection locked="0"/>
    </xf>
    <xf numFmtId="0" fontId="81" fillId="0" borderId="9" xfId="3" applyFont="1" applyBorder="1" applyAlignment="1" applyProtection="1">
      <alignment horizontal="left" vertical="top"/>
      <protection locked="0"/>
    </xf>
    <xf numFmtId="0" fontId="81" fillId="0" borderId="38" xfId="3" applyFont="1" applyBorder="1" applyAlignment="1" applyProtection="1">
      <alignment horizontal="left" vertical="top"/>
      <protection locked="0"/>
    </xf>
    <xf numFmtId="0" fontId="80" fillId="11" borderId="53" xfId="3" applyFont="1" applyFill="1" applyBorder="1" applyAlignment="1" applyProtection="1">
      <alignment horizontal="left" vertical="center" wrapText="1"/>
    </xf>
    <xf numFmtId="0" fontId="80" fillId="11" borderId="54" xfId="3" applyFont="1" applyFill="1" applyBorder="1" applyAlignment="1" applyProtection="1">
      <alignment horizontal="left" vertical="center" wrapText="1"/>
    </xf>
    <xf numFmtId="0" fontId="80" fillId="11" borderId="152" xfId="3" applyFont="1" applyFill="1" applyBorder="1" applyAlignment="1" applyProtection="1">
      <alignment horizontal="left" vertical="center" wrapText="1"/>
    </xf>
    <xf numFmtId="0" fontId="80" fillId="11" borderId="55" xfId="3" applyFont="1" applyFill="1" applyBorder="1" applyAlignment="1" applyProtection="1">
      <alignment horizontal="left" vertical="center" wrapText="1"/>
    </xf>
    <xf numFmtId="0" fontId="80" fillId="11" borderId="53" xfId="3" applyFont="1" applyFill="1" applyBorder="1" applyAlignment="1" applyProtection="1">
      <alignment horizontal="center" vertical="top" wrapText="1"/>
    </xf>
    <xf numFmtId="0" fontId="80" fillId="11" borderId="54" xfId="3" applyFont="1" applyFill="1" applyBorder="1" applyAlignment="1" applyProtection="1">
      <alignment horizontal="center" vertical="top" wrapText="1"/>
    </xf>
    <xf numFmtId="0" fontId="80" fillId="11" borderId="55" xfId="3" applyFont="1" applyFill="1" applyBorder="1" applyAlignment="1" applyProtection="1">
      <alignment horizontal="center" vertical="top" wrapText="1"/>
    </xf>
    <xf numFmtId="0" fontId="93" fillId="8" borderId="168" xfId="17" applyFont="1" applyFill="1" applyBorder="1" applyAlignment="1">
      <alignment horizontal="center" vertical="center" textRotation="90"/>
    </xf>
    <xf numFmtId="0" fontId="84" fillId="4" borderId="57" xfId="3" applyFont="1" applyFill="1" applyBorder="1" applyAlignment="1" applyProtection="1">
      <alignment horizontal="left"/>
    </xf>
    <xf numFmtId="0" fontId="84" fillId="4" borderId="57" xfId="3" applyFont="1" applyFill="1" applyBorder="1" applyAlignment="1" applyProtection="1"/>
    <xf numFmtId="0" fontId="81" fillId="0" borderId="18" xfId="3" applyFont="1" applyBorder="1" applyAlignment="1" applyProtection="1">
      <alignment horizontal="left" vertical="center"/>
    </xf>
    <xf numFmtId="0" fontId="81" fillId="0" borderId="9" xfId="3" applyFont="1" applyBorder="1" applyAlignment="1" applyProtection="1">
      <alignment horizontal="left" vertical="center"/>
    </xf>
    <xf numFmtId="0" fontId="81" fillId="0" borderId="38" xfId="3" applyFont="1" applyBorder="1" applyAlignment="1" applyProtection="1">
      <alignment horizontal="left" vertical="center"/>
    </xf>
    <xf numFmtId="0" fontId="49" fillId="4" borderId="44"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80" fillId="11" borderId="53" xfId="3" applyFont="1" applyFill="1" applyBorder="1" applyAlignment="1" applyProtection="1">
      <alignment horizontal="left" vertical="center" wrapText="1"/>
      <protection locked="0"/>
    </xf>
    <xf numFmtId="0" fontId="80" fillId="11" borderId="54" xfId="3" applyFont="1" applyFill="1" applyBorder="1" applyAlignment="1" applyProtection="1">
      <alignment horizontal="left" vertical="center" wrapText="1"/>
      <protection locked="0"/>
    </xf>
    <xf numFmtId="0" fontId="80" fillId="11" borderId="152" xfId="3" applyFont="1" applyFill="1" applyBorder="1" applyAlignment="1" applyProtection="1">
      <alignment horizontal="left" vertical="center" wrapText="1"/>
      <protection locked="0"/>
    </xf>
    <xf numFmtId="0" fontId="170" fillId="8" borderId="0" xfId="3" applyFont="1" applyFill="1" applyBorder="1" applyAlignment="1" applyProtection="1">
      <alignment horizontal="center" vertical="center" wrapText="1"/>
    </xf>
    <xf numFmtId="49" fontId="40" fillId="2" borderId="18" xfId="0" applyNumberFormat="1" applyFont="1" applyFill="1" applyBorder="1" applyAlignment="1">
      <alignment horizontal="left" vertical="center"/>
    </xf>
    <xf numFmtId="49" fontId="0" fillId="0" borderId="9" xfId="0" applyNumberFormat="1" applyBorder="1" applyAlignment="1">
      <alignment horizontal="left" vertical="center"/>
    </xf>
    <xf numFmtId="49" fontId="0" fillId="0" borderId="38" xfId="0" applyNumberFormat="1" applyBorder="1" applyAlignment="1">
      <alignment horizontal="left" vertical="center"/>
    </xf>
    <xf numFmtId="0" fontId="40" fillId="2" borderId="18" xfId="0" applyFont="1" applyFill="1"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92" fillId="4" borderId="0" xfId="3" applyFont="1" applyFill="1" applyBorder="1" applyAlignment="1" applyProtection="1">
      <alignment horizontal="left" vertical="center" wrapText="1"/>
    </xf>
    <xf numFmtId="0" fontId="98" fillId="0" borderId="58" xfId="0" applyFont="1" applyBorder="1" applyAlignment="1">
      <alignment horizontal="center" vertical="center" wrapText="1"/>
    </xf>
    <xf numFmtId="0" fontId="98" fillId="0" borderId="60" xfId="0" applyFont="1" applyBorder="1" applyAlignment="1">
      <alignment horizontal="center" vertical="center" wrapText="1"/>
    </xf>
    <xf numFmtId="0" fontId="99" fillId="0" borderId="58" xfId="0" applyFont="1" applyBorder="1" applyAlignment="1">
      <alignment horizontal="center" vertical="center" wrapText="1"/>
    </xf>
    <xf numFmtId="0" fontId="99" fillId="0" borderId="60" xfId="0" applyFont="1" applyBorder="1" applyAlignment="1">
      <alignment horizontal="center" vertical="center" wrapText="1"/>
    </xf>
    <xf numFmtId="0" fontId="99" fillId="0" borderId="59" xfId="0" applyFont="1" applyBorder="1" applyAlignment="1">
      <alignment horizontal="center" vertical="center" wrapText="1"/>
    </xf>
    <xf numFmtId="0" fontId="100" fillId="0" borderId="61" xfId="0" applyFont="1" applyBorder="1" applyAlignment="1">
      <alignment horizontal="center" vertical="center" wrapText="1"/>
    </xf>
    <xf numFmtId="0" fontId="100" fillId="0" borderId="62" xfId="0" applyFont="1" applyBorder="1" applyAlignment="1">
      <alignment horizontal="center" vertical="center" wrapText="1"/>
    </xf>
    <xf numFmtId="0" fontId="100" fillId="0" borderId="63" xfId="0" applyFont="1" applyBorder="1" applyAlignment="1">
      <alignment horizontal="center" vertical="center" wrapText="1"/>
    </xf>
    <xf numFmtId="0" fontId="1" fillId="4" borderId="37" xfId="3" applyFill="1" applyBorder="1" applyAlignment="1">
      <alignment horizontal="center" vertical="center" wrapText="1"/>
    </xf>
    <xf numFmtId="0" fontId="1" fillId="4" borderId="24" xfId="3" applyFill="1" applyBorder="1" applyAlignment="1">
      <alignment horizontal="center" vertical="center" wrapText="1"/>
    </xf>
    <xf numFmtId="0" fontId="101" fillId="4" borderId="65" xfId="0" applyFont="1" applyFill="1" applyBorder="1" applyAlignment="1">
      <alignment horizontal="left" vertical="top" wrapText="1"/>
    </xf>
    <xf numFmtId="0" fontId="101" fillId="4" borderId="0" xfId="0" applyFont="1" applyFill="1" applyBorder="1" applyAlignment="1">
      <alignment horizontal="left" vertical="top" wrapText="1"/>
    </xf>
    <xf numFmtId="0" fontId="72" fillId="4" borderId="0" xfId="0" applyFont="1" applyFill="1" applyBorder="1" applyAlignment="1">
      <alignment horizontal="center" vertical="top" wrapText="1"/>
    </xf>
    <xf numFmtId="0" fontId="107" fillId="3" borderId="39" xfId="26" applyFont="1" applyFill="1" applyBorder="1" applyAlignment="1" applyProtection="1">
      <alignment horizontal="left" vertical="center" wrapText="1"/>
    </xf>
    <xf numFmtId="0" fontId="107" fillId="3" borderId="17" xfId="26" applyFont="1" applyFill="1" applyBorder="1" applyAlignment="1" applyProtection="1">
      <alignment horizontal="left" vertical="center" wrapText="1"/>
    </xf>
    <xf numFmtId="0" fontId="107" fillId="3" borderId="66" xfId="26" applyFont="1" applyFill="1" applyBorder="1" applyAlignment="1" applyProtection="1">
      <alignment horizontal="left" vertical="center" wrapText="1"/>
    </xf>
    <xf numFmtId="0" fontId="107" fillId="3" borderId="41" xfId="26" applyFont="1" applyFill="1" applyBorder="1" applyAlignment="1" applyProtection="1">
      <alignment horizontal="left" vertical="center" wrapText="1"/>
    </xf>
    <xf numFmtId="0" fontId="107" fillId="3" borderId="19" xfId="26" applyFont="1" applyFill="1" applyBorder="1" applyAlignment="1" applyProtection="1">
      <alignment horizontal="left" vertical="center" wrapText="1"/>
    </xf>
    <xf numFmtId="0" fontId="107" fillId="3" borderId="67" xfId="26" applyFont="1" applyFill="1" applyBorder="1" applyAlignment="1" applyProtection="1">
      <alignment horizontal="left" vertical="center" wrapText="1"/>
    </xf>
    <xf numFmtId="0" fontId="49" fillId="4" borderId="44" xfId="0" applyFont="1" applyFill="1" applyBorder="1" applyAlignment="1" applyProtection="1">
      <alignment horizontal="left" vertical="center"/>
    </xf>
    <xf numFmtId="0" fontId="128" fillId="3" borderId="39" xfId="26" applyFont="1" applyFill="1" applyBorder="1" applyAlignment="1" applyProtection="1">
      <alignment horizontal="left" vertical="center" wrapText="1"/>
    </xf>
    <xf numFmtId="0" fontId="128" fillId="3" borderId="17" xfId="26" applyFont="1" applyFill="1" applyBorder="1" applyAlignment="1" applyProtection="1">
      <alignment horizontal="left" vertical="center" wrapText="1"/>
    </xf>
    <xf numFmtId="0" fontId="128" fillId="3" borderId="66" xfId="26" applyFont="1" applyFill="1" applyBorder="1" applyAlignment="1" applyProtection="1">
      <alignment horizontal="left" vertical="center" wrapText="1"/>
    </xf>
    <xf numFmtId="0" fontId="128" fillId="3" borderId="41" xfId="26" applyFont="1" applyFill="1" applyBorder="1" applyAlignment="1" applyProtection="1">
      <alignment horizontal="left" vertical="center" wrapText="1"/>
    </xf>
    <xf numFmtId="0" fontId="128" fillId="3" borderId="19" xfId="26" applyFont="1" applyFill="1" applyBorder="1" applyAlignment="1" applyProtection="1">
      <alignment horizontal="left" vertical="center" wrapText="1"/>
    </xf>
    <xf numFmtId="0" fontId="128" fillId="3" borderId="67" xfId="26" applyFont="1" applyFill="1" applyBorder="1" applyAlignment="1" applyProtection="1">
      <alignment horizontal="left" vertical="center" wrapText="1"/>
    </xf>
    <xf numFmtId="0" fontId="49" fillId="4" borderId="0" xfId="0" applyFont="1" applyFill="1" applyBorder="1" applyAlignment="1" applyProtection="1">
      <alignment horizontal="left" vertical="center"/>
    </xf>
    <xf numFmtId="0" fontId="104" fillId="4" borderId="171" xfId="0" applyFont="1" applyFill="1" applyBorder="1" applyAlignment="1">
      <alignment horizontal="left" vertical="top" wrapText="1"/>
    </xf>
    <xf numFmtId="0" fontId="105" fillId="4" borderId="172" xfId="0" applyFont="1" applyFill="1" applyBorder="1" applyAlignment="1">
      <alignment horizontal="left" vertical="top" wrapText="1"/>
    </xf>
    <xf numFmtId="0" fontId="105" fillId="4" borderId="173" xfId="0" applyFont="1" applyFill="1" applyBorder="1" applyAlignment="1">
      <alignment horizontal="left" vertical="top" wrapText="1"/>
    </xf>
    <xf numFmtId="0" fontId="128" fillId="3" borderId="37" xfId="31" applyFont="1" applyFill="1" applyBorder="1" applyAlignment="1" applyProtection="1">
      <alignment horizontal="left" vertical="center" wrapText="1"/>
    </xf>
    <xf numFmtId="0" fontId="128" fillId="3" borderId="123" xfId="31" applyFont="1" applyFill="1" applyBorder="1" applyAlignment="1" applyProtection="1">
      <alignment horizontal="left" vertical="center" wrapText="1"/>
    </xf>
    <xf numFmtId="0" fontId="172" fillId="12" borderId="37" xfId="31" applyFont="1" applyFill="1" applyBorder="1" applyAlignment="1" applyProtection="1">
      <alignment horizontal="left" vertical="center"/>
    </xf>
    <xf numFmtId="0" fontId="172" fillId="12" borderId="123" xfId="31" applyFont="1" applyFill="1" applyBorder="1" applyAlignment="1" applyProtection="1">
      <alignment horizontal="left" vertical="center"/>
    </xf>
    <xf numFmtId="0" fontId="143" fillId="0" borderId="37" xfId="3" quotePrefix="1" applyFont="1" applyBorder="1" applyAlignment="1">
      <alignment horizontal="left" vertical="top" wrapText="1"/>
    </xf>
    <xf numFmtId="0" fontId="143" fillId="0" borderId="24" xfId="3" quotePrefix="1" applyFont="1" applyBorder="1" applyAlignment="1">
      <alignment horizontal="left" vertical="top" wrapText="1"/>
    </xf>
    <xf numFmtId="0" fontId="143" fillId="0" borderId="123" xfId="3" quotePrefix="1" applyFont="1" applyBorder="1" applyAlignment="1">
      <alignment horizontal="left" vertical="top" wrapText="1"/>
    </xf>
    <xf numFmtId="0" fontId="49" fillId="4" borderId="44" xfId="0" applyFont="1" applyFill="1" applyBorder="1" applyAlignment="1">
      <alignment horizontal="left" vertical="center"/>
    </xf>
    <xf numFmtId="0" fontId="49" fillId="4" borderId="0" xfId="0" applyFont="1" applyFill="1" applyBorder="1" applyAlignment="1">
      <alignment horizontal="left" vertical="center"/>
    </xf>
    <xf numFmtId="0" fontId="134" fillId="4" borderId="0" xfId="0" applyFont="1" applyFill="1" applyBorder="1" applyAlignment="1">
      <alignment horizontal="left" vertical="top" wrapText="1"/>
    </xf>
    <xf numFmtId="0" fontId="139" fillId="20" borderId="0" xfId="3" applyFont="1" applyFill="1" applyAlignment="1">
      <alignment horizontal="left"/>
    </xf>
    <xf numFmtId="0" fontId="142" fillId="4" borderId="0" xfId="3" applyFont="1" applyFill="1" applyAlignment="1">
      <alignment horizontal="left" vertical="center" wrapText="1"/>
    </xf>
    <xf numFmtId="0" fontId="46" fillId="4" borderId="44" xfId="0" applyFont="1" applyFill="1" applyBorder="1" applyAlignment="1">
      <alignment horizontal="left" vertical="center" wrapText="1"/>
    </xf>
    <xf numFmtId="0" fontId="46" fillId="4" borderId="0" xfId="0" applyFont="1" applyFill="1" applyBorder="1" applyAlignment="1">
      <alignment horizontal="left" vertical="center" wrapText="1"/>
    </xf>
    <xf numFmtId="43" fontId="152" fillId="25" borderId="145" xfId="2" applyFont="1" applyFill="1" applyBorder="1" applyAlignment="1">
      <alignment horizontal="left" vertical="top" wrapText="1"/>
    </xf>
    <xf numFmtId="43" fontId="152" fillId="25" borderId="104" xfId="2" applyFont="1" applyFill="1" applyBorder="1" applyAlignment="1">
      <alignment horizontal="left" vertical="top" wrapText="1"/>
    </xf>
    <xf numFmtId="43" fontId="152" fillId="25" borderId="146" xfId="2" applyFont="1" applyFill="1" applyBorder="1" applyAlignment="1">
      <alignment horizontal="left" vertical="top" wrapText="1"/>
    </xf>
    <xf numFmtId="0" fontId="158" fillId="23" borderId="0" xfId="0" applyFont="1" applyFill="1" applyBorder="1" applyAlignment="1">
      <alignment horizontal="center"/>
    </xf>
    <xf numFmtId="0" fontId="152" fillId="4" borderId="0" xfId="0" applyFont="1" applyFill="1" applyBorder="1" applyAlignment="1">
      <alignment horizontal="center" wrapText="1"/>
    </xf>
    <xf numFmtId="0" fontId="147" fillId="14" borderId="125" xfId="0" applyFont="1" applyFill="1" applyBorder="1" applyAlignment="1">
      <alignment horizontal="center" vertical="center"/>
    </xf>
    <xf numFmtId="0" fontId="147" fillId="14" borderId="124" xfId="0" applyFont="1" applyFill="1" applyBorder="1" applyAlignment="1">
      <alignment horizontal="center" vertical="center"/>
    </xf>
    <xf numFmtId="43" fontId="152" fillId="4" borderId="0" xfId="2" applyFont="1" applyFill="1" applyBorder="1" applyAlignment="1">
      <alignment horizontal="left" wrapText="1"/>
    </xf>
    <xf numFmtId="0" fontId="162" fillId="25" borderId="88" xfId="0" applyFont="1" applyFill="1" applyBorder="1" applyAlignment="1">
      <alignment horizontal="left" wrapText="1"/>
    </xf>
    <xf numFmtId="0" fontId="162" fillId="25" borderId="89" xfId="0" applyFont="1" applyFill="1" applyBorder="1" applyAlignment="1">
      <alignment horizontal="left" wrapText="1"/>
    </xf>
    <xf numFmtId="0" fontId="162" fillId="25" borderId="138" xfId="0" applyFont="1" applyFill="1" applyBorder="1" applyAlignment="1">
      <alignment horizontal="left" wrapText="1"/>
    </xf>
    <xf numFmtId="0" fontId="131" fillId="25" borderId="0" xfId="0" applyFont="1" applyFill="1" applyBorder="1" applyAlignment="1">
      <alignment horizontal="center"/>
    </xf>
    <xf numFmtId="0" fontId="131" fillId="25" borderId="139" xfId="0" applyFont="1" applyFill="1" applyBorder="1" applyAlignment="1">
      <alignment horizontal="center"/>
    </xf>
    <xf numFmtId="0" fontId="160" fillId="25" borderId="122" xfId="0" applyFont="1" applyFill="1" applyBorder="1" applyAlignment="1">
      <alignment horizontal="center" vertical="center"/>
    </xf>
    <xf numFmtId="0" fontId="160" fillId="25" borderId="141" xfId="0" applyFont="1" applyFill="1" applyBorder="1" applyAlignment="1">
      <alignment horizontal="center" vertical="center"/>
    </xf>
    <xf numFmtId="0" fontId="133" fillId="25" borderId="137" xfId="0" applyFont="1" applyFill="1" applyBorder="1" applyAlignment="1">
      <alignment horizontal="center"/>
    </xf>
    <xf numFmtId="0" fontId="133" fillId="25" borderId="142" xfId="0" applyFont="1" applyFill="1" applyBorder="1" applyAlignment="1">
      <alignment horizontal="center"/>
    </xf>
    <xf numFmtId="0" fontId="152" fillId="25" borderId="0" xfId="0" applyFont="1" applyFill="1" applyBorder="1" applyAlignment="1">
      <alignment horizontal="left" vertical="top" wrapText="1"/>
    </xf>
    <xf numFmtId="0" fontId="152" fillId="25" borderId="139" xfId="0" applyFont="1" applyFill="1" applyBorder="1" applyAlignment="1">
      <alignment horizontal="left" vertical="top" wrapText="1"/>
    </xf>
    <xf numFmtId="0" fontId="152" fillId="4" borderId="0" xfId="0" applyFont="1" applyFill="1" applyBorder="1" applyAlignment="1">
      <alignment horizontal="center" vertical="center" wrapText="1"/>
    </xf>
    <xf numFmtId="0" fontId="158" fillId="23" borderId="0" xfId="0" applyFont="1" applyFill="1" applyBorder="1" applyAlignment="1">
      <alignment horizontal="center" vertical="center" wrapText="1"/>
    </xf>
    <xf numFmtId="0" fontId="152" fillId="0" borderId="0" xfId="0" applyFont="1" applyBorder="1" applyAlignment="1">
      <alignment horizontal="left" wrapText="1"/>
    </xf>
    <xf numFmtId="0" fontId="160" fillId="12" borderId="125" xfId="0" applyFont="1" applyFill="1" applyBorder="1" applyAlignment="1">
      <alignment horizontal="center" vertical="center"/>
    </xf>
    <xf numFmtId="0" fontId="160" fillId="12" borderId="128" xfId="0" applyFont="1" applyFill="1" applyBorder="1" applyAlignment="1">
      <alignment horizontal="center" vertical="center"/>
    </xf>
    <xf numFmtId="0" fontId="160" fillId="12" borderId="124" xfId="0" applyFont="1" applyFill="1" applyBorder="1" applyAlignment="1">
      <alignment horizontal="center" vertical="center"/>
    </xf>
    <xf numFmtId="0" fontId="152" fillId="4" borderId="137" xfId="0" applyFont="1" applyFill="1" applyBorder="1" applyAlignment="1">
      <alignment horizontal="center"/>
    </xf>
    <xf numFmtId="0" fontId="148" fillId="4" borderId="134" xfId="0" applyFont="1" applyFill="1" applyBorder="1" applyAlignment="1">
      <alignment horizontal="left" vertical="top" wrapText="1"/>
    </xf>
    <xf numFmtId="0" fontId="130" fillId="4" borderId="137" xfId="0" applyFont="1" applyFill="1" applyBorder="1" applyAlignment="1">
      <alignment horizontal="left" vertical="top" wrapText="1"/>
    </xf>
    <xf numFmtId="0" fontId="130" fillId="4" borderId="133" xfId="0" applyFont="1" applyFill="1" applyBorder="1" applyAlignment="1">
      <alignment horizontal="left" vertical="top" wrapText="1"/>
    </xf>
    <xf numFmtId="0" fontId="130" fillId="4" borderId="6" xfId="0" applyFont="1" applyFill="1" applyBorder="1" applyAlignment="1">
      <alignment horizontal="left" vertical="top" wrapText="1"/>
    </xf>
    <xf numFmtId="0" fontId="130" fillId="4" borderId="0" xfId="0" applyFont="1" applyFill="1" applyBorder="1" applyAlignment="1">
      <alignment horizontal="left" vertical="top" wrapText="1"/>
    </xf>
    <xf numFmtId="0" fontId="130" fillId="4" borderId="27" xfId="0" applyFont="1" applyFill="1" applyBorder="1" applyAlignment="1">
      <alignment horizontal="left" vertical="top" wrapText="1"/>
    </xf>
    <xf numFmtId="0" fontId="130" fillId="4" borderId="8" xfId="0" applyFont="1" applyFill="1" applyBorder="1" applyAlignment="1">
      <alignment horizontal="left" vertical="top" wrapText="1"/>
    </xf>
    <xf numFmtId="0" fontId="130" fillId="4" borderId="7" xfId="0" applyFont="1" applyFill="1" applyBorder="1" applyAlignment="1">
      <alignment horizontal="left" vertical="top" wrapText="1"/>
    </xf>
    <xf numFmtId="0" fontId="130" fillId="4" borderId="28" xfId="0" applyFont="1" applyFill="1" applyBorder="1" applyAlignment="1">
      <alignment horizontal="left" vertical="top" wrapText="1"/>
    </xf>
    <xf numFmtId="0" fontId="151" fillId="4" borderId="0" xfId="0" applyNumberFormat="1" applyFont="1" applyFill="1" applyBorder="1" applyAlignment="1">
      <alignment horizontal="left" vertical="top" wrapText="1"/>
    </xf>
    <xf numFmtId="0" fontId="152" fillId="4" borderId="0" xfId="0" applyFont="1" applyFill="1" applyBorder="1" applyAlignment="1">
      <alignment horizontal="left" vertical="top" wrapText="1"/>
    </xf>
    <xf numFmtId="0" fontId="147" fillId="14" borderId="128" xfId="0" applyFont="1" applyFill="1" applyBorder="1" applyAlignment="1">
      <alignment horizontal="center" vertical="center"/>
    </xf>
    <xf numFmtId="0" fontId="147" fillId="4" borderId="137" xfId="0" applyFont="1" applyFill="1" applyBorder="1" applyAlignment="1">
      <alignment horizontal="center" vertical="center"/>
    </xf>
    <xf numFmtId="0" fontId="147" fillId="4" borderId="0" xfId="0" applyFont="1" applyFill="1" applyBorder="1" applyAlignment="1">
      <alignment horizontal="center" vertical="center"/>
    </xf>
    <xf numFmtId="0" fontId="63" fillId="0" borderId="1" xfId="0" applyFont="1" applyBorder="1" applyAlignment="1">
      <alignment horizontal="center" vertical="center"/>
    </xf>
    <xf numFmtId="0" fontId="59" fillId="4" borderId="49" xfId="0" applyFont="1" applyFill="1" applyBorder="1" applyAlignment="1">
      <alignment horizontal="left" vertical="center" wrapText="1"/>
    </xf>
    <xf numFmtId="0" fontId="59" fillId="4" borderId="1" xfId="0" applyFont="1" applyFill="1" applyBorder="1" applyAlignment="1">
      <alignment horizontal="left" vertical="center" wrapText="1"/>
    </xf>
    <xf numFmtId="0" fontId="59" fillId="4" borderId="36" xfId="0" applyFont="1" applyFill="1" applyBorder="1" applyAlignment="1">
      <alignment horizontal="left" vertical="center" wrapText="1"/>
    </xf>
    <xf numFmtId="0" fontId="59" fillId="4" borderId="33" xfId="0" applyFont="1" applyFill="1" applyBorder="1" applyAlignment="1">
      <alignment horizontal="left" vertical="center" wrapText="1"/>
    </xf>
    <xf numFmtId="0" fontId="57" fillId="10" borderId="0" xfId="0" applyFont="1" applyFill="1" applyAlignment="1">
      <alignment horizontal="center" vertical="center" wrapText="1"/>
    </xf>
    <xf numFmtId="0" fontId="63" fillId="0" borderId="21" xfId="0" applyFont="1" applyBorder="1" applyAlignment="1">
      <alignment horizontal="center" vertical="center"/>
    </xf>
    <xf numFmtId="166" fontId="64" fillId="0" borderId="18" xfId="0" applyNumberFormat="1" applyFont="1" applyBorder="1" applyAlignment="1">
      <alignment horizontal="center" vertical="center"/>
    </xf>
    <xf numFmtId="166" fontId="64" fillId="0" borderId="34" xfId="0" applyNumberFormat="1" applyFont="1" applyBorder="1" applyAlignment="1">
      <alignment horizontal="center" vertical="center"/>
    </xf>
    <xf numFmtId="166" fontId="63" fillId="0" borderId="18" xfId="0" applyNumberFormat="1" applyFont="1" applyBorder="1" applyAlignment="1">
      <alignment horizontal="center" vertical="center"/>
    </xf>
    <xf numFmtId="166" fontId="63" fillId="0" borderId="34" xfId="0" applyNumberFormat="1" applyFont="1" applyBorder="1" applyAlignment="1">
      <alignment horizontal="center" vertical="center"/>
    </xf>
    <xf numFmtId="3" fontId="58" fillId="4" borderId="49" xfId="0" applyNumberFormat="1" applyFont="1" applyFill="1" applyBorder="1" applyAlignment="1">
      <alignment horizontal="right" vertical="center" wrapText="1"/>
    </xf>
    <xf numFmtId="3" fontId="58" fillId="4" borderId="1" xfId="0" applyNumberFormat="1" applyFont="1" applyFill="1" applyBorder="1" applyAlignment="1">
      <alignment horizontal="right" vertical="center" wrapText="1"/>
    </xf>
    <xf numFmtId="0" fontId="46" fillId="4" borderId="45" xfId="0" applyFont="1" applyFill="1" applyBorder="1" applyAlignment="1" applyProtection="1">
      <alignment horizontal="left" vertical="center" wrapText="1"/>
    </xf>
    <xf numFmtId="0" fontId="46" fillId="4" borderId="0" xfId="0" applyFont="1" applyFill="1" applyBorder="1" applyAlignment="1" applyProtection="1">
      <alignment horizontal="left" vertical="center" wrapText="1"/>
    </xf>
    <xf numFmtId="0" fontId="4" fillId="2" borderId="0" xfId="0" applyFont="1" applyFill="1" applyBorder="1" applyAlignment="1">
      <alignment horizontal="left" vertical="top" wrapText="1"/>
    </xf>
    <xf numFmtId="0" fontId="40" fillId="2" borderId="0" xfId="0" applyFont="1" applyFill="1" applyBorder="1" applyAlignment="1">
      <alignment horizontal="left" vertical="center"/>
    </xf>
    <xf numFmtId="0" fontId="0" fillId="0" borderId="0" xfId="0" applyBorder="1" applyAlignment="1">
      <alignment horizontal="left" vertical="center"/>
    </xf>
    <xf numFmtId="0" fontId="60" fillId="0" borderId="0" xfId="0" applyFont="1" applyAlignment="1">
      <alignment horizontal="center" wrapText="1"/>
    </xf>
    <xf numFmtId="0" fontId="61" fillId="0" borderId="0" xfId="0" applyFont="1" applyAlignment="1">
      <alignment horizontal="center"/>
    </xf>
    <xf numFmtId="0" fontId="59" fillId="4" borderId="0" xfId="0" applyFont="1" applyFill="1" applyAlignment="1">
      <alignment horizontal="left" vertical="center" wrapText="1"/>
    </xf>
    <xf numFmtId="0" fontId="59" fillId="0" borderId="0" xfId="0" applyFont="1" applyAlignment="1">
      <alignment horizontal="right"/>
    </xf>
    <xf numFmtId="0" fontId="66" fillId="0" borderId="0" xfId="0" applyFont="1" applyAlignment="1">
      <alignment horizontal="left" vertical="center" wrapText="1" indent="1"/>
    </xf>
    <xf numFmtId="0" fontId="10" fillId="8" borderId="0" xfId="0" applyFont="1" applyFill="1" applyBorder="1" applyAlignment="1">
      <alignment horizontal="center" vertical="center"/>
    </xf>
    <xf numFmtId="0" fontId="65" fillId="0" borderId="50" xfId="0" applyFont="1" applyBorder="1" applyAlignment="1">
      <alignment horizontal="center" vertical="center"/>
    </xf>
    <xf numFmtId="0" fontId="65" fillId="0" borderId="10" xfId="0" applyFont="1" applyBorder="1" applyAlignment="1">
      <alignment horizontal="center" vertical="center"/>
    </xf>
    <xf numFmtId="0" fontId="65" fillId="0" borderId="30" xfId="0" applyFont="1" applyBorder="1" applyAlignment="1">
      <alignment horizontal="center" vertical="center"/>
    </xf>
    <xf numFmtId="0" fontId="83" fillId="18" borderId="150" xfId="0" applyFont="1" applyFill="1" applyBorder="1" applyAlignment="1">
      <alignment vertical="center" wrapText="1"/>
    </xf>
    <xf numFmtId="0" fontId="138" fillId="4" borderId="183" xfId="0" applyFont="1" applyFill="1" applyBorder="1" applyAlignment="1">
      <alignment vertical="center"/>
    </xf>
    <xf numFmtId="0" fontId="83" fillId="18" borderId="21" xfId="0" applyFont="1" applyFill="1" applyBorder="1" applyAlignment="1">
      <alignment vertical="center" wrapText="1"/>
    </xf>
    <xf numFmtId="0" fontId="138" fillId="4" borderId="184" xfId="0" applyFont="1" applyFill="1" applyBorder="1" applyAlignment="1">
      <alignment vertical="center"/>
    </xf>
    <xf numFmtId="0" fontId="138" fillId="4" borderId="131" xfId="0" applyFont="1" applyFill="1" applyBorder="1" applyAlignment="1">
      <alignment vertical="center"/>
    </xf>
    <xf numFmtId="0" fontId="138" fillId="4" borderId="185" xfId="0" applyFont="1" applyFill="1" applyBorder="1" applyAlignment="1">
      <alignment vertical="center"/>
    </xf>
    <xf numFmtId="0" fontId="138" fillId="4" borderId="67" xfId="0" applyFont="1" applyFill="1" applyBorder="1" applyAlignment="1">
      <alignment vertical="center"/>
    </xf>
    <xf numFmtId="0" fontId="137" fillId="4" borderId="160" xfId="0" applyFont="1" applyFill="1" applyBorder="1" applyAlignment="1">
      <alignment vertical="center" wrapText="1"/>
    </xf>
    <xf numFmtId="0" fontId="137" fillId="4" borderId="186" xfId="0" applyFont="1" applyFill="1" applyBorder="1" applyAlignment="1">
      <alignment vertical="center" wrapText="1"/>
    </xf>
    <xf numFmtId="0" fontId="138" fillId="4" borderId="187" xfId="0" applyFont="1" applyFill="1" applyBorder="1" applyAlignment="1">
      <alignment vertical="center"/>
    </xf>
    <xf numFmtId="0" fontId="137" fillId="4" borderId="11" xfId="0" applyFont="1" applyFill="1" applyBorder="1" applyAlignment="1">
      <alignment vertical="center" wrapText="1"/>
    </xf>
    <xf numFmtId="0" fontId="138" fillId="4" borderId="186" xfId="0" applyFont="1" applyFill="1" applyBorder="1" applyAlignment="1">
      <alignment vertical="center"/>
    </xf>
    <xf numFmtId="0" fontId="138" fillId="4" borderId="11" xfId="0" applyFont="1" applyFill="1" applyBorder="1" applyAlignment="1">
      <alignment vertical="center"/>
    </xf>
    <xf numFmtId="165" fontId="111" fillId="12" borderId="37" xfId="30" applyNumberFormat="1" applyFont="1" applyFill="1" applyBorder="1" applyAlignment="1">
      <alignment horizontal="left" wrapText="1"/>
    </xf>
    <xf numFmtId="165" fontId="111" fillId="12" borderId="24" xfId="30" applyNumberFormat="1" applyFont="1" applyFill="1" applyBorder="1" applyAlignment="1">
      <alignment horizontal="left" wrapText="1"/>
    </xf>
    <xf numFmtId="165" fontId="111" fillId="12" borderId="32" xfId="30" applyNumberFormat="1" applyFont="1" applyFill="1" applyBorder="1" applyAlignment="1">
      <alignment horizontal="left" wrapText="1"/>
    </xf>
    <xf numFmtId="3" fontId="109" fillId="18" borderId="12" xfId="30" applyNumberFormat="1" applyFont="1" applyFill="1" applyBorder="1" applyAlignment="1">
      <alignment horizontal="right"/>
    </xf>
    <xf numFmtId="0" fontId="108" fillId="4" borderId="188" xfId="0" applyFont="1" applyFill="1" applyBorder="1" applyAlignment="1">
      <alignment vertical="center"/>
    </xf>
    <xf numFmtId="3" fontId="97" fillId="0" borderId="3" xfId="30" applyNumberFormat="1" applyFont="1" applyFill="1" applyBorder="1" applyAlignment="1">
      <alignment vertical="center"/>
    </xf>
    <xf numFmtId="0" fontId="108" fillId="4" borderId="155" xfId="0" applyFont="1" applyFill="1" applyBorder="1" applyAlignment="1">
      <alignment vertical="center"/>
    </xf>
    <xf numFmtId="3" fontId="97" fillId="26" borderId="16" xfId="30" applyNumberFormat="1" applyFont="1" applyFill="1" applyBorder="1" applyAlignment="1">
      <alignment horizontal="center"/>
    </xf>
    <xf numFmtId="3" fontId="97" fillId="26" borderId="12" xfId="30" applyNumberFormat="1" applyFont="1" applyFill="1" applyBorder="1" applyAlignment="1">
      <alignment horizontal="center"/>
    </xf>
    <xf numFmtId="3" fontId="97" fillId="26" borderId="16" xfId="30" applyNumberFormat="1" applyFont="1" applyFill="1" applyBorder="1" applyAlignment="1">
      <alignment vertical="center"/>
    </xf>
    <xf numFmtId="0" fontId="94" fillId="4" borderId="37" xfId="31" applyFont="1" applyFill="1" applyBorder="1" applyAlignment="1" applyProtection="1">
      <alignment horizontal="left" vertical="center"/>
    </xf>
    <xf numFmtId="0" fontId="94" fillId="4" borderId="123" xfId="31" applyFont="1" applyFill="1" applyBorder="1" applyAlignment="1" applyProtection="1">
      <alignment horizontal="left" vertical="center"/>
    </xf>
    <xf numFmtId="3" fontId="94" fillId="4" borderId="32" xfId="0" applyNumberFormat="1" applyFont="1" applyFill="1" applyBorder="1" applyAlignment="1">
      <alignment horizontal="left" indent="2"/>
    </xf>
    <xf numFmtId="3" fontId="94" fillId="4" borderId="25" xfId="0" applyNumberFormat="1" applyFont="1" applyFill="1" applyBorder="1" applyAlignment="1">
      <alignment horizontal="left" indent="2"/>
    </xf>
    <xf numFmtId="3" fontId="94" fillId="4" borderId="26" xfId="0" applyNumberFormat="1" applyFont="1" applyFill="1" applyBorder="1" applyAlignment="1">
      <alignment horizontal="left" indent="2"/>
    </xf>
    <xf numFmtId="3" fontId="94" fillId="4" borderId="123" xfId="0" applyNumberFormat="1" applyFont="1" applyFill="1" applyBorder="1" applyAlignment="1">
      <alignment horizontal="left" indent="2"/>
    </xf>
    <xf numFmtId="3" fontId="94" fillId="18" borderId="149" xfId="0" applyNumberFormat="1" applyFont="1" applyFill="1" applyBorder="1" applyAlignment="1">
      <alignment horizontal="right" indent="2"/>
    </xf>
    <xf numFmtId="0" fontId="136" fillId="21" borderId="39" xfId="0" applyFont="1" applyFill="1" applyBorder="1" applyAlignment="1">
      <alignment horizontal="center" wrapText="1"/>
    </xf>
    <xf numFmtId="0" fontId="136" fillId="21" borderId="17" xfId="0" applyFont="1" applyFill="1" applyBorder="1" applyAlignment="1">
      <alignment horizontal="center" wrapText="1"/>
    </xf>
    <xf numFmtId="0" fontId="136" fillId="21" borderId="66" xfId="0" applyFont="1" applyFill="1" applyBorder="1" applyAlignment="1">
      <alignment horizontal="center" wrapText="1"/>
    </xf>
    <xf numFmtId="0" fontId="83" fillId="22" borderId="41" xfId="3" applyFont="1" applyFill="1" applyBorder="1" applyAlignment="1">
      <alignment horizontal="center"/>
    </xf>
    <xf numFmtId="0" fontId="140" fillId="4" borderId="19" xfId="0" applyFont="1" applyFill="1" applyBorder="1" applyAlignment="1">
      <alignment horizontal="center"/>
    </xf>
    <xf numFmtId="0" fontId="140" fillId="4" borderId="67" xfId="0" applyFont="1" applyFill="1" applyBorder="1" applyAlignment="1">
      <alignment horizontal="center"/>
    </xf>
  </cellXfs>
  <cellStyles count="32">
    <cellStyle name="Lien hypertexte 2" xfId="1"/>
    <cellStyle name="Milliers" xfId="2" builtinId="3"/>
    <cellStyle name="Milliers 2" xfId="25"/>
    <cellStyle name="Milliers 3" xfId="27"/>
    <cellStyle name="Milliers_Pigalys 2" xfId="30"/>
    <cellStyle name="Normal" xfId="0" builtinId="0"/>
    <cellStyle name="Normal 2" xfId="3"/>
    <cellStyle name="Normal 3" xfId="4"/>
    <cellStyle name="Normal 3 2" xfId="26"/>
    <cellStyle name="Normal 3 2 2" xfId="31"/>
    <cellStyle name="Normal 4" xfId="28"/>
    <cellStyle name="p wg 10c" xfId="5"/>
    <cellStyle name="p wg 10c 2" xfId="6"/>
    <cellStyle name="Pourcentage" xfId="29" builtinId="5"/>
    <cellStyle name="Style 1" xfId="7"/>
    <cellStyle name="Style 1 2" xfId="8"/>
    <cellStyle name="Style 10" xfId="23"/>
    <cellStyle name="Style 11" xfId="9"/>
    <cellStyle name="Style 11 2" xfId="24"/>
    <cellStyle name="Style 150" xfId="10"/>
    <cellStyle name="Style 2" xfId="11"/>
    <cellStyle name="Style 3" xfId="12"/>
    <cellStyle name="Style 3 centré" xfId="13"/>
    <cellStyle name="Style 4" xfId="14"/>
    <cellStyle name="Style 5" xfId="15"/>
    <cellStyle name="Style 6" xfId="16"/>
    <cellStyle name="Style 7" xfId="17"/>
    <cellStyle name="Style 8" xfId="18"/>
    <cellStyle name="Style 9" xfId="19"/>
    <cellStyle name="tab4" xfId="20"/>
    <cellStyle name="tableau 6" xfId="21"/>
    <cellStyle name="vrai pour tableau" xfId="22"/>
  </cellStyles>
  <dxfs count="0"/>
  <tableStyles count="0" defaultTableStyle="TableStyleMedium2" defaultPivotStyle="PivotStyleLight16"/>
  <colors>
    <mruColors>
      <color rgb="FF786E64"/>
      <color rgb="FFFBC603"/>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portailweb.franceagrimer.f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752475</xdr:colOff>
      <xdr:row>3</xdr:row>
      <xdr:rowOff>30692</xdr:rowOff>
    </xdr:from>
    <xdr:ext cx="8402108" cy="826558"/>
    <xdr:sp macro="" textlink="">
      <xdr:nvSpPr>
        <xdr:cNvPr id="2" name="ZoneTexte 1">
          <a:hlinkClick xmlns:r="http://schemas.openxmlformats.org/officeDocument/2006/relationships" r:id="rId1"/>
        </xdr:cNvPr>
        <xdr:cNvSpPr txBox="1"/>
      </xdr:nvSpPr>
      <xdr:spPr>
        <a:xfrm>
          <a:off x="247650" y="678392"/>
          <a:ext cx="8402108" cy="826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eaLnBrk="1" fontAlgn="auto" latinLnBrk="0" hangingPunct="1"/>
          <a:r>
            <a:rPr lang="fr-FR" sz="1000" u="none">
              <a:solidFill>
                <a:srgbClr val="7A6E67"/>
              </a:solidFill>
              <a:latin typeface="Arial Unicode MS" pitchFamily="34" charset="-128"/>
              <a:ea typeface="Arial Unicode MS" pitchFamily="34" charset="-128"/>
              <a:cs typeface="Arial Unicode MS" pitchFamily="34" charset="-128"/>
            </a:rPr>
            <a:t>Ces pièces sont à déposer sur l'extranet</a:t>
          </a:r>
          <a:r>
            <a:rPr lang="fr-FR" sz="1000" u="none" baseline="0">
              <a:solidFill>
                <a:srgbClr val="7A6E67"/>
              </a:solidFill>
              <a:latin typeface="Arial Unicode MS" pitchFamily="34" charset="-128"/>
              <a:ea typeface="Arial Unicode MS" pitchFamily="34" charset="-128"/>
              <a:cs typeface="Arial Unicode MS" pitchFamily="34" charset="-128"/>
            </a:rPr>
            <a:t> de FranceAgriMer:</a:t>
          </a:r>
          <a:r>
            <a:rPr lang="fr-FR" sz="1000" u="none">
              <a:solidFill>
                <a:srgbClr val="7A6E67"/>
              </a:solidFill>
              <a:latin typeface="Arial Unicode MS" pitchFamily="34" charset="-128"/>
              <a:ea typeface="Arial Unicode MS" pitchFamily="34" charset="-128"/>
              <a:cs typeface="Arial Unicode MS" pitchFamily="34" charset="-128"/>
            </a:rPr>
            <a:t> </a:t>
          </a:r>
          <a:r>
            <a:rPr lang="fr-FR" sz="1000" u="none">
              <a:solidFill>
                <a:srgbClr val="7A6E67"/>
              </a:solidFill>
              <a:latin typeface="Arial Unicode MS" pitchFamily="34" charset="-128"/>
              <a:ea typeface="Arial Unicode MS" pitchFamily="34" charset="-128"/>
              <a:cs typeface="Arial Unicode MS" pitchFamily="34" charset="-128"/>
              <a:hlinkClick xmlns:r="http://schemas.openxmlformats.org/officeDocument/2006/relationships" r:id=""/>
            </a:rPr>
            <a:t>https://portailweb.franceagrimer.fr</a:t>
          </a:r>
          <a:r>
            <a:rPr lang="fr-FR" sz="1000" u="none">
              <a:solidFill>
                <a:srgbClr val="7A6E67"/>
              </a:solidFill>
              <a:latin typeface="Arial Unicode MS" pitchFamily="34" charset="-128"/>
              <a:ea typeface="Arial Unicode MS" pitchFamily="34" charset="-128"/>
              <a:cs typeface="Arial Unicode MS" pitchFamily="34" charset="-128"/>
            </a:rPr>
            <a:t>/</a:t>
          </a:r>
          <a:r>
            <a:rPr lang="fr-FR" sz="1000" u="none">
              <a:solidFill>
                <a:srgbClr val="7A6E67"/>
              </a:solidFill>
              <a:latin typeface="Arial Unicode MS" pitchFamily="34" charset="-128"/>
              <a:ea typeface="Arial Unicode MS" pitchFamily="34" charset="-128"/>
              <a:cs typeface="Arial Unicode MS" pitchFamily="34" charset="-128"/>
              <a:hlinkClick xmlns:r="http://schemas.openxmlformats.org/officeDocument/2006/relationships" r:id=""/>
            </a:rPr>
            <a:t>portail</a:t>
          </a:r>
          <a:r>
            <a:rPr lang="fr-FR" sz="1000" u="none" baseline="0">
              <a:solidFill>
                <a:srgbClr val="7A6E67"/>
              </a:solidFill>
              <a:latin typeface="Arial Unicode MS" pitchFamily="34" charset="-128"/>
              <a:ea typeface="Arial Unicode MS" pitchFamily="34" charset="-128"/>
              <a:cs typeface="Arial Unicode MS" pitchFamily="34" charset="-128"/>
              <a:hlinkClick xmlns:r="http://schemas.openxmlformats.org/officeDocument/2006/relationships" r:id=""/>
            </a:rPr>
            <a:t>/ </a:t>
          </a:r>
          <a:endParaRPr lang="fr-FR" sz="1000" u="none" baseline="0">
            <a:solidFill>
              <a:srgbClr val="7A6E67"/>
            </a:solidFill>
            <a:latin typeface="Arial Unicode MS" pitchFamily="34" charset="-128"/>
            <a:ea typeface="Arial Unicode MS" pitchFamily="34" charset="-128"/>
            <a:cs typeface="Arial Unicode MS" pitchFamily="34" charset="-128"/>
          </a:endParaRPr>
        </a:p>
      </xdr:txBody>
    </xdr:sp>
    <xdr:clientData/>
  </xdr:oneCellAnchor>
  <xdr:twoCellAnchor editAs="oneCell">
    <xdr:from>
      <xdr:col>1</xdr:col>
      <xdr:colOff>52917</xdr:colOff>
      <xdr:row>0</xdr:row>
      <xdr:rowOff>127000</xdr:rowOff>
    </xdr:from>
    <xdr:to>
      <xdr:col>2</xdr:col>
      <xdr:colOff>556075</xdr:colOff>
      <xdr:row>3</xdr:row>
      <xdr:rowOff>138642</xdr:rowOff>
    </xdr:to>
    <xdr:pic>
      <xdr:nvPicPr>
        <xdr:cNvPr id="7" name="Picture 2" descr="clip_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334" y="1270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500592</xdr:colOff>
      <xdr:row>1</xdr:row>
      <xdr:rowOff>51859</xdr:rowOff>
    </xdr:from>
    <xdr:to>
      <xdr:col>3</xdr:col>
      <xdr:colOff>319617</xdr:colOff>
      <xdr:row>3</xdr:row>
      <xdr:rowOff>33868</xdr:rowOff>
    </xdr:to>
    <xdr:pic>
      <xdr:nvPicPr>
        <xdr:cNvPr id="8" name="Picture 1" descr="clip_image0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6009" y="231776"/>
          <a:ext cx="58102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2</xdr:col>
      <xdr:colOff>19049</xdr:colOff>
      <xdr:row>2</xdr:row>
      <xdr:rowOff>13855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11144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0</xdr:row>
      <xdr:rowOff>44214</xdr:rowOff>
    </xdr:from>
    <xdr:to>
      <xdr:col>2</xdr:col>
      <xdr:colOff>619125</xdr:colOff>
      <xdr:row>1</xdr:row>
      <xdr:rowOff>316924</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44214"/>
          <a:ext cx="571500" cy="460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1</xdr:col>
      <xdr:colOff>773206</xdr:colOff>
      <xdr:row>3</xdr:row>
      <xdr:rowOff>163193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441"/>
          <a:ext cx="1064559" cy="757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1</xdr:row>
      <xdr:rowOff>112059</xdr:rowOff>
    </xdr:from>
    <xdr:to>
      <xdr:col>1</xdr:col>
      <xdr:colOff>1489918</xdr:colOff>
      <xdr:row>3</xdr:row>
      <xdr:rowOff>17369</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353" y="280147"/>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450272</xdr:colOff>
      <xdr:row>0</xdr:row>
      <xdr:rowOff>69273</xdr:rowOff>
    </xdr:from>
    <xdr:to>
      <xdr:col>2</xdr:col>
      <xdr:colOff>197033</xdr:colOff>
      <xdr:row>4</xdr:row>
      <xdr:rowOff>141754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272" y="69273"/>
          <a:ext cx="1270761" cy="903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84400</xdr:colOff>
      <xdr:row>1</xdr:row>
      <xdr:rowOff>93213</xdr:rowOff>
    </xdr:from>
    <xdr:to>
      <xdr:col>2</xdr:col>
      <xdr:colOff>665425</xdr:colOff>
      <xdr:row>4</xdr:row>
      <xdr:rowOff>23380</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400" y="283713"/>
          <a:ext cx="581025" cy="570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741355</xdr:colOff>
      <xdr:row>3</xdr:row>
      <xdr:rowOff>152400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673296</xdr:colOff>
      <xdr:row>0</xdr:row>
      <xdr:rowOff>190499</xdr:rowOff>
    </xdr:from>
    <xdr:to>
      <xdr:col>2</xdr:col>
      <xdr:colOff>639214</xdr:colOff>
      <xdr:row>3</xdr:row>
      <xdr:rowOff>28574</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421" y="190499"/>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741355</xdr:colOff>
      <xdr:row>2</xdr:row>
      <xdr:rowOff>85725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704850</xdr:colOff>
      <xdr:row>1</xdr:row>
      <xdr:rowOff>133350</xdr:rowOff>
    </xdr:from>
    <xdr:to>
      <xdr:col>1</xdr:col>
      <xdr:colOff>1432768</xdr:colOff>
      <xdr:row>1</xdr:row>
      <xdr:rowOff>542925</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0125" y="3238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1093708</xdr:colOff>
      <xdr:row>4</xdr:row>
      <xdr:rowOff>57150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1009650</xdr:colOff>
      <xdr:row>1</xdr:row>
      <xdr:rowOff>57150</xdr:rowOff>
    </xdr:from>
    <xdr:to>
      <xdr:col>1</xdr:col>
      <xdr:colOff>1737568</xdr:colOff>
      <xdr:row>3</xdr:row>
      <xdr:rowOff>76200</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350" y="2476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180975</xdr:rowOff>
        </xdr:from>
        <xdr:to>
          <xdr:col>1</xdr:col>
          <xdr:colOff>47625</xdr:colOff>
          <xdr:row>12</xdr:row>
          <xdr:rowOff>66675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0</xdr:rowOff>
        </xdr:from>
        <xdr:to>
          <xdr:col>1</xdr:col>
          <xdr:colOff>47625</xdr:colOff>
          <xdr:row>11</xdr:row>
          <xdr:rowOff>57150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145675</xdr:colOff>
      <xdr:row>0</xdr:row>
      <xdr:rowOff>53227</xdr:rowOff>
    </xdr:from>
    <xdr:to>
      <xdr:col>2</xdr:col>
      <xdr:colOff>1006918</xdr:colOff>
      <xdr:row>3</xdr:row>
      <xdr:rowOff>123264</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5" y="53227"/>
          <a:ext cx="1623243" cy="843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1039652</xdr:colOff>
      <xdr:row>1</xdr:row>
      <xdr:rowOff>44822</xdr:rowOff>
    </xdr:from>
    <xdr:to>
      <xdr:col>2</xdr:col>
      <xdr:colOff>2055349</xdr:colOff>
      <xdr:row>2</xdr:row>
      <xdr:rowOff>324968</xdr:rowOff>
    </xdr:to>
    <xdr:pic>
      <xdr:nvPicPr>
        <xdr:cNvPr id="6" name="Image 5"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1652" y="168087"/>
          <a:ext cx="101569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293608</xdr:colOff>
      <xdr:row>2</xdr:row>
      <xdr:rowOff>114300</xdr:rowOff>
    </xdr:to>
    <xdr:pic>
      <xdr:nvPicPr>
        <xdr:cNvPr id="3"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291352</xdr:colOff>
      <xdr:row>1</xdr:row>
      <xdr:rowOff>61676</xdr:rowOff>
    </xdr:from>
    <xdr:to>
      <xdr:col>4</xdr:col>
      <xdr:colOff>388167</xdr:colOff>
      <xdr:row>2</xdr:row>
      <xdr:rowOff>11204</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5911" y="252176"/>
          <a:ext cx="746756" cy="42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RANCEAGRIMER\ENTITE\SERVICES\ENTREPRISES%20et%20MARCHES\ENTREPRISES\_COMMUN\P3A\3%20-%20PROCEDURE%20%20MODELE%20et%20FAQ\MODELES\MODELE%20DOSSIER%20DEMANDE\PS2A_Dossier%20Litteraire%20et%20Fiches\02%20FICHES_PROJET_PS2A_R&am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FICHE 1- PREVISIONNEL ACTIVITE"/>
      <sheetName val="FICHE 2 - PLAN AFFAIRES"/>
      <sheetName val="FICHE 3 - TRESORERIE"/>
      <sheetName val="FICHE 4 - PLAN FINANCEMENT"/>
      <sheetName val="FICHE 5 - IMPACTS &amp; INDICATEURS"/>
      <sheetName val="Listes"/>
    </sheetNames>
    <sheetDataSet>
      <sheetData sheetId="0"/>
      <sheetData sheetId="1"/>
      <sheetData sheetId="2"/>
      <sheetData sheetId="3">
        <row r="3">
          <cell r="E3">
            <v>0</v>
          </cell>
        </row>
      </sheetData>
      <sheetData sheetId="4"/>
      <sheetData sheetId="5"/>
      <sheetData sheetId="6">
        <row r="2">
          <cell r="A2" t="str">
            <v>Innovation</v>
          </cell>
          <cell r="B2" t="str">
            <v xml:space="preserve">Privé-banques </v>
          </cell>
          <cell r="D2" t="str">
            <v>Cash</v>
          </cell>
        </row>
        <row r="3">
          <cell r="A3" t="str">
            <v>Commercial et Financier</v>
          </cell>
          <cell r="B3" t="str">
            <v>Privé-bénéficiaires</v>
          </cell>
          <cell r="D3" t="str">
            <v>RH</v>
          </cell>
        </row>
        <row r="4">
          <cell r="A4" t="str">
            <v>Social et Economique</v>
          </cell>
          <cell r="B4" t="str">
            <v>Privé-autres</v>
          </cell>
          <cell r="D4" t="str">
            <v>Équipements/matériels scientifiques</v>
          </cell>
        </row>
        <row r="5">
          <cell r="A5" t="str">
            <v>Intégration du projet au sein de la filière</v>
          </cell>
          <cell r="B5" t="str">
            <v>Public - Aides PIA</v>
          </cell>
          <cell r="D5" t="str">
            <v>Biens immatériels (licences, logiciels, brevets, …)</v>
          </cell>
        </row>
        <row r="6">
          <cell r="A6" t="str">
            <v>Environnemental - Energie renouvellable</v>
          </cell>
          <cell r="B6" t="str">
            <v>Public-bénéficiaires</v>
          </cell>
          <cell r="D6" t="str">
            <v>Immobiliers/foncier/mobiliers, équipements de travail, …</v>
          </cell>
        </row>
        <row r="7">
          <cell r="A7" t="str">
            <v>Environnemental - Efficacité énergétique</v>
          </cell>
          <cell r="B7" t="str">
            <v>Public - Aides État-Autre (hors enveloppe PIA)</v>
          </cell>
          <cell r="D7" t="str">
            <v>Autres</v>
          </cell>
        </row>
        <row r="8">
          <cell r="A8" t="str">
            <v>Environnemental - Climat- Reduction GES</v>
          </cell>
          <cell r="B8" t="str">
            <v>Public - Aides Collectivités territoriales</v>
          </cell>
        </row>
        <row r="9">
          <cell r="A9" t="str">
            <v>Environnemental - Pollution Air</v>
          </cell>
          <cell r="B9" t="str">
            <v>Public-Autres</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8.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K29"/>
  <sheetViews>
    <sheetView showGridLines="0" tabSelected="1" zoomScale="90" zoomScaleNormal="90" zoomScalePageLayoutView="50" workbookViewId="0">
      <selection activeCell="K13" sqref="K13"/>
    </sheetView>
  </sheetViews>
  <sheetFormatPr baseColWidth="10" defaultRowHeight="12.75" x14ac:dyDescent="0.2"/>
  <cols>
    <col min="1" max="1" width="3.7109375" style="33" customWidth="1"/>
    <col min="2" max="3" width="11.42578125" style="33"/>
    <col min="4" max="4" width="10" style="33" customWidth="1"/>
    <col min="5" max="5" width="9.85546875" style="33" customWidth="1"/>
    <col min="6" max="6" width="32.28515625" style="33" customWidth="1"/>
    <col min="7" max="7" width="17.85546875" style="33" customWidth="1"/>
    <col min="8" max="8" width="19" style="33" customWidth="1"/>
    <col min="9" max="9" width="2.140625" style="33" bestFit="1" customWidth="1"/>
    <col min="10" max="10" width="9.5703125" style="33" customWidth="1"/>
    <col min="11" max="251" width="11.42578125" style="33"/>
    <col min="252" max="252" width="11.42578125" style="33" customWidth="1"/>
    <col min="253" max="255" width="11.42578125" style="33"/>
    <col min="256" max="256" width="9.85546875" style="33" customWidth="1"/>
    <col min="257" max="257" width="6.5703125" style="33" customWidth="1"/>
    <col min="258" max="260" width="19" style="33" customWidth="1"/>
    <col min="261" max="261" width="9.5703125" style="33" customWidth="1"/>
    <col min="262" max="507" width="11.42578125" style="33"/>
    <col min="508" max="508" width="11.42578125" style="33" customWidth="1"/>
    <col min="509" max="511" width="11.42578125" style="33"/>
    <col min="512" max="512" width="9.85546875" style="33" customWidth="1"/>
    <col min="513" max="513" width="6.5703125" style="33" customWidth="1"/>
    <col min="514" max="516" width="19" style="33" customWidth="1"/>
    <col min="517" max="517" width="9.5703125" style="33" customWidth="1"/>
    <col min="518" max="763" width="11.42578125" style="33"/>
    <col min="764" max="764" width="11.42578125" style="33" customWidth="1"/>
    <col min="765" max="767" width="11.42578125" style="33"/>
    <col min="768" max="768" width="9.85546875" style="33" customWidth="1"/>
    <col min="769" max="769" width="6.5703125" style="33" customWidth="1"/>
    <col min="770" max="772" width="19" style="33" customWidth="1"/>
    <col min="773" max="773" width="9.5703125" style="33" customWidth="1"/>
    <col min="774" max="1019" width="11.42578125" style="33"/>
    <col min="1020" max="1020" width="11.42578125" style="33" customWidth="1"/>
    <col min="1021" max="1023" width="11.42578125" style="33"/>
    <col min="1024" max="1024" width="9.85546875" style="33" customWidth="1"/>
    <col min="1025" max="1025" width="6.5703125" style="33" customWidth="1"/>
    <col min="1026" max="1028" width="19" style="33" customWidth="1"/>
    <col min="1029" max="1029" width="9.5703125" style="33" customWidth="1"/>
    <col min="1030" max="1275" width="11.42578125" style="33"/>
    <col min="1276" max="1276" width="11.42578125" style="33" customWidth="1"/>
    <col min="1277" max="1279" width="11.42578125" style="33"/>
    <col min="1280" max="1280" width="9.85546875" style="33" customWidth="1"/>
    <col min="1281" max="1281" width="6.5703125" style="33" customWidth="1"/>
    <col min="1282" max="1284" width="19" style="33" customWidth="1"/>
    <col min="1285" max="1285" width="9.5703125" style="33" customWidth="1"/>
    <col min="1286" max="1531" width="11.42578125" style="33"/>
    <col min="1532" max="1532" width="11.42578125" style="33" customWidth="1"/>
    <col min="1533" max="1535" width="11.42578125" style="33"/>
    <col min="1536" max="1536" width="9.85546875" style="33" customWidth="1"/>
    <col min="1537" max="1537" width="6.5703125" style="33" customWidth="1"/>
    <col min="1538" max="1540" width="19" style="33" customWidth="1"/>
    <col min="1541" max="1541" width="9.5703125" style="33" customWidth="1"/>
    <col min="1542" max="1787" width="11.42578125" style="33"/>
    <col min="1788" max="1788" width="11.42578125" style="33" customWidth="1"/>
    <col min="1789" max="1791" width="11.42578125" style="33"/>
    <col min="1792" max="1792" width="9.85546875" style="33" customWidth="1"/>
    <col min="1793" max="1793" width="6.5703125" style="33" customWidth="1"/>
    <col min="1794" max="1796" width="19" style="33" customWidth="1"/>
    <col min="1797" max="1797" width="9.5703125" style="33" customWidth="1"/>
    <col min="1798" max="2043" width="11.42578125" style="33"/>
    <col min="2044" max="2044" width="11.42578125" style="33" customWidth="1"/>
    <col min="2045" max="2047" width="11.42578125" style="33"/>
    <col min="2048" max="2048" width="9.85546875" style="33" customWidth="1"/>
    <col min="2049" max="2049" width="6.5703125" style="33" customWidth="1"/>
    <col min="2050" max="2052" width="19" style="33" customWidth="1"/>
    <col min="2053" max="2053" width="9.5703125" style="33" customWidth="1"/>
    <col min="2054" max="2299" width="11.42578125" style="33"/>
    <col min="2300" max="2300" width="11.42578125" style="33" customWidth="1"/>
    <col min="2301" max="2303" width="11.42578125" style="33"/>
    <col min="2304" max="2304" width="9.85546875" style="33" customWidth="1"/>
    <col min="2305" max="2305" width="6.5703125" style="33" customWidth="1"/>
    <col min="2306" max="2308" width="19" style="33" customWidth="1"/>
    <col min="2309" max="2309" width="9.5703125" style="33" customWidth="1"/>
    <col min="2310" max="2555" width="11.42578125" style="33"/>
    <col min="2556" max="2556" width="11.42578125" style="33" customWidth="1"/>
    <col min="2557" max="2559" width="11.42578125" style="33"/>
    <col min="2560" max="2560" width="9.85546875" style="33" customWidth="1"/>
    <col min="2561" max="2561" width="6.5703125" style="33" customWidth="1"/>
    <col min="2562" max="2564" width="19" style="33" customWidth="1"/>
    <col min="2565" max="2565" width="9.5703125" style="33" customWidth="1"/>
    <col min="2566" max="2811" width="11.42578125" style="33"/>
    <col min="2812" max="2812" width="11.42578125" style="33" customWidth="1"/>
    <col min="2813" max="2815" width="11.42578125" style="33"/>
    <col min="2816" max="2816" width="9.85546875" style="33" customWidth="1"/>
    <col min="2817" max="2817" width="6.5703125" style="33" customWidth="1"/>
    <col min="2818" max="2820" width="19" style="33" customWidth="1"/>
    <col min="2821" max="2821" width="9.5703125" style="33" customWidth="1"/>
    <col min="2822" max="3067" width="11.42578125" style="33"/>
    <col min="3068" max="3068" width="11.42578125" style="33" customWidth="1"/>
    <col min="3069" max="3071" width="11.42578125" style="33"/>
    <col min="3072" max="3072" width="9.85546875" style="33" customWidth="1"/>
    <col min="3073" max="3073" width="6.5703125" style="33" customWidth="1"/>
    <col min="3074" max="3076" width="19" style="33" customWidth="1"/>
    <col min="3077" max="3077" width="9.5703125" style="33" customWidth="1"/>
    <col min="3078" max="3323" width="11.42578125" style="33"/>
    <col min="3324" max="3324" width="11.42578125" style="33" customWidth="1"/>
    <col min="3325" max="3327" width="11.42578125" style="33"/>
    <col min="3328" max="3328" width="9.85546875" style="33" customWidth="1"/>
    <col min="3329" max="3329" width="6.5703125" style="33" customWidth="1"/>
    <col min="3330" max="3332" width="19" style="33" customWidth="1"/>
    <col min="3333" max="3333" width="9.5703125" style="33" customWidth="1"/>
    <col min="3334" max="3579" width="11.42578125" style="33"/>
    <col min="3580" max="3580" width="11.42578125" style="33" customWidth="1"/>
    <col min="3581" max="3583" width="11.42578125" style="33"/>
    <col min="3584" max="3584" width="9.85546875" style="33" customWidth="1"/>
    <col min="3585" max="3585" width="6.5703125" style="33" customWidth="1"/>
    <col min="3586" max="3588" width="19" style="33" customWidth="1"/>
    <col min="3589" max="3589" width="9.5703125" style="33" customWidth="1"/>
    <col min="3590" max="3835" width="11.42578125" style="33"/>
    <col min="3836" max="3836" width="11.42578125" style="33" customWidth="1"/>
    <col min="3837" max="3839" width="11.42578125" style="33"/>
    <col min="3840" max="3840" width="9.85546875" style="33" customWidth="1"/>
    <col min="3841" max="3841" width="6.5703125" style="33" customWidth="1"/>
    <col min="3842" max="3844" width="19" style="33" customWidth="1"/>
    <col min="3845" max="3845" width="9.5703125" style="33" customWidth="1"/>
    <col min="3846" max="4091" width="11.42578125" style="33"/>
    <col min="4092" max="4092" width="11.42578125" style="33" customWidth="1"/>
    <col min="4093" max="4095" width="11.42578125" style="33"/>
    <col min="4096" max="4096" width="9.85546875" style="33" customWidth="1"/>
    <col min="4097" max="4097" width="6.5703125" style="33" customWidth="1"/>
    <col min="4098" max="4100" width="19" style="33" customWidth="1"/>
    <col min="4101" max="4101" width="9.5703125" style="33" customWidth="1"/>
    <col min="4102" max="4347" width="11.42578125" style="33"/>
    <col min="4348" max="4348" width="11.42578125" style="33" customWidth="1"/>
    <col min="4349" max="4351" width="11.42578125" style="33"/>
    <col min="4352" max="4352" width="9.85546875" style="33" customWidth="1"/>
    <col min="4353" max="4353" width="6.5703125" style="33" customWidth="1"/>
    <col min="4354" max="4356" width="19" style="33" customWidth="1"/>
    <col min="4357" max="4357" width="9.5703125" style="33" customWidth="1"/>
    <col min="4358" max="4603" width="11.42578125" style="33"/>
    <col min="4604" max="4604" width="11.42578125" style="33" customWidth="1"/>
    <col min="4605" max="4607" width="11.42578125" style="33"/>
    <col min="4608" max="4608" width="9.85546875" style="33" customWidth="1"/>
    <col min="4609" max="4609" width="6.5703125" style="33" customWidth="1"/>
    <col min="4610" max="4612" width="19" style="33" customWidth="1"/>
    <col min="4613" max="4613" width="9.5703125" style="33" customWidth="1"/>
    <col min="4614" max="4859" width="11.42578125" style="33"/>
    <col min="4860" max="4860" width="11.42578125" style="33" customWidth="1"/>
    <col min="4861" max="4863" width="11.42578125" style="33"/>
    <col min="4864" max="4864" width="9.85546875" style="33" customWidth="1"/>
    <col min="4865" max="4865" width="6.5703125" style="33" customWidth="1"/>
    <col min="4866" max="4868" width="19" style="33" customWidth="1"/>
    <col min="4869" max="4869" width="9.5703125" style="33" customWidth="1"/>
    <col min="4870" max="5115" width="11.42578125" style="33"/>
    <col min="5116" max="5116" width="11.42578125" style="33" customWidth="1"/>
    <col min="5117" max="5119" width="11.42578125" style="33"/>
    <col min="5120" max="5120" width="9.85546875" style="33" customWidth="1"/>
    <col min="5121" max="5121" width="6.5703125" style="33" customWidth="1"/>
    <col min="5122" max="5124" width="19" style="33" customWidth="1"/>
    <col min="5125" max="5125" width="9.5703125" style="33" customWidth="1"/>
    <col min="5126" max="5371" width="11.42578125" style="33"/>
    <col min="5372" max="5372" width="11.42578125" style="33" customWidth="1"/>
    <col min="5373" max="5375" width="11.42578125" style="33"/>
    <col min="5376" max="5376" width="9.85546875" style="33" customWidth="1"/>
    <col min="5377" max="5377" width="6.5703125" style="33" customWidth="1"/>
    <col min="5378" max="5380" width="19" style="33" customWidth="1"/>
    <col min="5381" max="5381" width="9.5703125" style="33" customWidth="1"/>
    <col min="5382" max="5627" width="11.42578125" style="33"/>
    <col min="5628" max="5628" width="11.42578125" style="33" customWidth="1"/>
    <col min="5629" max="5631" width="11.42578125" style="33"/>
    <col min="5632" max="5632" width="9.85546875" style="33" customWidth="1"/>
    <col min="5633" max="5633" width="6.5703125" style="33" customWidth="1"/>
    <col min="5634" max="5636" width="19" style="33" customWidth="1"/>
    <col min="5637" max="5637" width="9.5703125" style="33" customWidth="1"/>
    <col min="5638" max="5883" width="11.42578125" style="33"/>
    <col min="5884" max="5884" width="11.42578125" style="33" customWidth="1"/>
    <col min="5885" max="5887" width="11.42578125" style="33"/>
    <col min="5888" max="5888" width="9.85546875" style="33" customWidth="1"/>
    <col min="5889" max="5889" width="6.5703125" style="33" customWidth="1"/>
    <col min="5890" max="5892" width="19" style="33" customWidth="1"/>
    <col min="5893" max="5893" width="9.5703125" style="33" customWidth="1"/>
    <col min="5894" max="6139" width="11.42578125" style="33"/>
    <col min="6140" max="6140" width="11.42578125" style="33" customWidth="1"/>
    <col min="6141" max="6143" width="11.42578125" style="33"/>
    <col min="6144" max="6144" width="9.85546875" style="33" customWidth="1"/>
    <col min="6145" max="6145" width="6.5703125" style="33" customWidth="1"/>
    <col min="6146" max="6148" width="19" style="33" customWidth="1"/>
    <col min="6149" max="6149" width="9.5703125" style="33" customWidth="1"/>
    <col min="6150" max="6395" width="11.42578125" style="33"/>
    <col min="6396" max="6396" width="11.42578125" style="33" customWidth="1"/>
    <col min="6397" max="6399" width="11.42578125" style="33"/>
    <col min="6400" max="6400" width="9.85546875" style="33" customWidth="1"/>
    <col min="6401" max="6401" width="6.5703125" style="33" customWidth="1"/>
    <col min="6402" max="6404" width="19" style="33" customWidth="1"/>
    <col min="6405" max="6405" width="9.5703125" style="33" customWidth="1"/>
    <col min="6406" max="6651" width="11.42578125" style="33"/>
    <col min="6652" max="6652" width="11.42578125" style="33" customWidth="1"/>
    <col min="6653" max="6655" width="11.42578125" style="33"/>
    <col min="6656" max="6656" width="9.85546875" style="33" customWidth="1"/>
    <col min="6657" max="6657" width="6.5703125" style="33" customWidth="1"/>
    <col min="6658" max="6660" width="19" style="33" customWidth="1"/>
    <col min="6661" max="6661" width="9.5703125" style="33" customWidth="1"/>
    <col min="6662" max="6907" width="11.42578125" style="33"/>
    <col min="6908" max="6908" width="11.42578125" style="33" customWidth="1"/>
    <col min="6909" max="6911" width="11.42578125" style="33"/>
    <col min="6912" max="6912" width="9.85546875" style="33" customWidth="1"/>
    <col min="6913" max="6913" width="6.5703125" style="33" customWidth="1"/>
    <col min="6914" max="6916" width="19" style="33" customWidth="1"/>
    <col min="6917" max="6917" width="9.5703125" style="33" customWidth="1"/>
    <col min="6918" max="7163" width="11.42578125" style="33"/>
    <col min="7164" max="7164" width="11.42578125" style="33" customWidth="1"/>
    <col min="7165" max="7167" width="11.42578125" style="33"/>
    <col min="7168" max="7168" width="9.85546875" style="33" customWidth="1"/>
    <col min="7169" max="7169" width="6.5703125" style="33" customWidth="1"/>
    <col min="7170" max="7172" width="19" style="33" customWidth="1"/>
    <col min="7173" max="7173" width="9.5703125" style="33" customWidth="1"/>
    <col min="7174" max="7419" width="11.42578125" style="33"/>
    <col min="7420" max="7420" width="11.42578125" style="33" customWidth="1"/>
    <col min="7421" max="7423" width="11.42578125" style="33"/>
    <col min="7424" max="7424" width="9.85546875" style="33" customWidth="1"/>
    <col min="7425" max="7425" width="6.5703125" style="33" customWidth="1"/>
    <col min="7426" max="7428" width="19" style="33" customWidth="1"/>
    <col min="7429" max="7429" width="9.5703125" style="33" customWidth="1"/>
    <col min="7430" max="7675" width="11.42578125" style="33"/>
    <col min="7676" max="7676" width="11.42578125" style="33" customWidth="1"/>
    <col min="7677" max="7679" width="11.42578125" style="33"/>
    <col min="7680" max="7680" width="9.85546875" style="33" customWidth="1"/>
    <col min="7681" max="7681" width="6.5703125" style="33" customWidth="1"/>
    <col min="7682" max="7684" width="19" style="33" customWidth="1"/>
    <col min="7685" max="7685" width="9.5703125" style="33" customWidth="1"/>
    <col min="7686" max="7931" width="11.42578125" style="33"/>
    <col min="7932" max="7932" width="11.42578125" style="33" customWidth="1"/>
    <col min="7933" max="7935" width="11.42578125" style="33"/>
    <col min="7936" max="7936" width="9.85546875" style="33" customWidth="1"/>
    <col min="7937" max="7937" width="6.5703125" style="33" customWidth="1"/>
    <col min="7938" max="7940" width="19" style="33" customWidth="1"/>
    <col min="7941" max="7941" width="9.5703125" style="33" customWidth="1"/>
    <col min="7942" max="8187" width="11.42578125" style="33"/>
    <col min="8188" max="8188" width="11.42578125" style="33" customWidth="1"/>
    <col min="8189" max="8191" width="11.42578125" style="33"/>
    <col min="8192" max="8192" width="9.85546875" style="33" customWidth="1"/>
    <col min="8193" max="8193" width="6.5703125" style="33" customWidth="1"/>
    <col min="8194" max="8196" width="19" style="33" customWidth="1"/>
    <col min="8197" max="8197" width="9.5703125" style="33" customWidth="1"/>
    <col min="8198" max="8443" width="11.42578125" style="33"/>
    <col min="8444" max="8444" width="11.42578125" style="33" customWidth="1"/>
    <col min="8445" max="8447" width="11.42578125" style="33"/>
    <col min="8448" max="8448" width="9.85546875" style="33" customWidth="1"/>
    <col min="8449" max="8449" width="6.5703125" style="33" customWidth="1"/>
    <col min="8450" max="8452" width="19" style="33" customWidth="1"/>
    <col min="8453" max="8453" width="9.5703125" style="33" customWidth="1"/>
    <col min="8454" max="8699" width="11.42578125" style="33"/>
    <col min="8700" max="8700" width="11.42578125" style="33" customWidth="1"/>
    <col min="8701" max="8703" width="11.42578125" style="33"/>
    <col min="8704" max="8704" width="9.85546875" style="33" customWidth="1"/>
    <col min="8705" max="8705" width="6.5703125" style="33" customWidth="1"/>
    <col min="8706" max="8708" width="19" style="33" customWidth="1"/>
    <col min="8709" max="8709" width="9.5703125" style="33" customWidth="1"/>
    <col min="8710" max="8955" width="11.42578125" style="33"/>
    <col min="8956" max="8956" width="11.42578125" style="33" customWidth="1"/>
    <col min="8957" max="8959" width="11.42578125" style="33"/>
    <col min="8960" max="8960" width="9.85546875" style="33" customWidth="1"/>
    <col min="8961" max="8961" width="6.5703125" style="33" customWidth="1"/>
    <col min="8962" max="8964" width="19" style="33" customWidth="1"/>
    <col min="8965" max="8965" width="9.5703125" style="33" customWidth="1"/>
    <col min="8966" max="9211" width="11.42578125" style="33"/>
    <col min="9212" max="9212" width="11.42578125" style="33" customWidth="1"/>
    <col min="9213" max="9215" width="11.42578125" style="33"/>
    <col min="9216" max="9216" width="9.85546875" style="33" customWidth="1"/>
    <col min="9217" max="9217" width="6.5703125" style="33" customWidth="1"/>
    <col min="9218" max="9220" width="19" style="33" customWidth="1"/>
    <col min="9221" max="9221" width="9.5703125" style="33" customWidth="1"/>
    <col min="9222" max="9467" width="11.42578125" style="33"/>
    <col min="9468" max="9468" width="11.42578125" style="33" customWidth="1"/>
    <col min="9469" max="9471" width="11.42578125" style="33"/>
    <col min="9472" max="9472" width="9.85546875" style="33" customWidth="1"/>
    <col min="9473" max="9473" width="6.5703125" style="33" customWidth="1"/>
    <col min="9474" max="9476" width="19" style="33" customWidth="1"/>
    <col min="9477" max="9477" width="9.5703125" style="33" customWidth="1"/>
    <col min="9478" max="9723" width="11.42578125" style="33"/>
    <col min="9724" max="9724" width="11.42578125" style="33" customWidth="1"/>
    <col min="9725" max="9727" width="11.42578125" style="33"/>
    <col min="9728" max="9728" width="9.85546875" style="33" customWidth="1"/>
    <col min="9729" max="9729" width="6.5703125" style="33" customWidth="1"/>
    <col min="9730" max="9732" width="19" style="33" customWidth="1"/>
    <col min="9733" max="9733" width="9.5703125" style="33" customWidth="1"/>
    <col min="9734" max="9979" width="11.42578125" style="33"/>
    <col min="9980" max="9980" width="11.42578125" style="33" customWidth="1"/>
    <col min="9981" max="9983" width="11.42578125" style="33"/>
    <col min="9984" max="9984" width="9.85546875" style="33" customWidth="1"/>
    <col min="9985" max="9985" width="6.5703125" style="33" customWidth="1"/>
    <col min="9986" max="9988" width="19" style="33" customWidth="1"/>
    <col min="9989" max="9989" width="9.5703125" style="33" customWidth="1"/>
    <col min="9990" max="10235" width="11.42578125" style="33"/>
    <col min="10236" max="10236" width="11.42578125" style="33" customWidth="1"/>
    <col min="10237" max="10239" width="11.42578125" style="33"/>
    <col min="10240" max="10240" width="9.85546875" style="33" customWidth="1"/>
    <col min="10241" max="10241" width="6.5703125" style="33" customWidth="1"/>
    <col min="10242" max="10244" width="19" style="33" customWidth="1"/>
    <col min="10245" max="10245" width="9.5703125" style="33" customWidth="1"/>
    <col min="10246" max="10491" width="11.42578125" style="33"/>
    <col min="10492" max="10492" width="11.42578125" style="33" customWidth="1"/>
    <col min="10493" max="10495" width="11.42578125" style="33"/>
    <col min="10496" max="10496" width="9.85546875" style="33" customWidth="1"/>
    <col min="10497" max="10497" width="6.5703125" style="33" customWidth="1"/>
    <col min="10498" max="10500" width="19" style="33" customWidth="1"/>
    <col min="10501" max="10501" width="9.5703125" style="33" customWidth="1"/>
    <col min="10502" max="10747" width="11.42578125" style="33"/>
    <col min="10748" max="10748" width="11.42578125" style="33" customWidth="1"/>
    <col min="10749" max="10751" width="11.42578125" style="33"/>
    <col min="10752" max="10752" width="9.85546875" style="33" customWidth="1"/>
    <col min="10753" max="10753" width="6.5703125" style="33" customWidth="1"/>
    <col min="10754" max="10756" width="19" style="33" customWidth="1"/>
    <col min="10757" max="10757" width="9.5703125" style="33" customWidth="1"/>
    <col min="10758" max="11003" width="11.42578125" style="33"/>
    <col min="11004" max="11004" width="11.42578125" style="33" customWidth="1"/>
    <col min="11005" max="11007" width="11.42578125" style="33"/>
    <col min="11008" max="11008" width="9.85546875" style="33" customWidth="1"/>
    <col min="11009" max="11009" width="6.5703125" style="33" customWidth="1"/>
    <col min="11010" max="11012" width="19" style="33" customWidth="1"/>
    <col min="11013" max="11013" width="9.5703125" style="33" customWidth="1"/>
    <col min="11014" max="11259" width="11.42578125" style="33"/>
    <col min="11260" max="11260" width="11.42578125" style="33" customWidth="1"/>
    <col min="11261" max="11263" width="11.42578125" style="33"/>
    <col min="11264" max="11264" width="9.85546875" style="33" customWidth="1"/>
    <col min="11265" max="11265" width="6.5703125" style="33" customWidth="1"/>
    <col min="11266" max="11268" width="19" style="33" customWidth="1"/>
    <col min="11269" max="11269" width="9.5703125" style="33" customWidth="1"/>
    <col min="11270" max="11515" width="11.42578125" style="33"/>
    <col min="11516" max="11516" width="11.42578125" style="33" customWidth="1"/>
    <col min="11517" max="11519" width="11.42578125" style="33"/>
    <col min="11520" max="11520" width="9.85546875" style="33" customWidth="1"/>
    <col min="11521" max="11521" width="6.5703125" style="33" customWidth="1"/>
    <col min="11522" max="11524" width="19" style="33" customWidth="1"/>
    <col min="11525" max="11525" width="9.5703125" style="33" customWidth="1"/>
    <col min="11526" max="11771" width="11.42578125" style="33"/>
    <col min="11772" max="11772" width="11.42578125" style="33" customWidth="1"/>
    <col min="11773" max="11775" width="11.42578125" style="33"/>
    <col min="11776" max="11776" width="9.85546875" style="33" customWidth="1"/>
    <col min="11777" max="11777" width="6.5703125" style="33" customWidth="1"/>
    <col min="11778" max="11780" width="19" style="33" customWidth="1"/>
    <col min="11781" max="11781" width="9.5703125" style="33" customWidth="1"/>
    <col min="11782" max="12027" width="11.42578125" style="33"/>
    <col min="12028" max="12028" width="11.42578125" style="33" customWidth="1"/>
    <col min="12029" max="12031" width="11.42578125" style="33"/>
    <col min="12032" max="12032" width="9.85546875" style="33" customWidth="1"/>
    <col min="12033" max="12033" width="6.5703125" style="33" customWidth="1"/>
    <col min="12034" max="12036" width="19" style="33" customWidth="1"/>
    <col min="12037" max="12037" width="9.5703125" style="33" customWidth="1"/>
    <col min="12038" max="12283" width="11.42578125" style="33"/>
    <col min="12284" max="12284" width="11.42578125" style="33" customWidth="1"/>
    <col min="12285" max="12287" width="11.42578125" style="33"/>
    <col min="12288" max="12288" width="9.85546875" style="33" customWidth="1"/>
    <col min="12289" max="12289" width="6.5703125" style="33" customWidth="1"/>
    <col min="12290" max="12292" width="19" style="33" customWidth="1"/>
    <col min="12293" max="12293" width="9.5703125" style="33" customWidth="1"/>
    <col min="12294" max="12539" width="11.42578125" style="33"/>
    <col min="12540" max="12540" width="11.42578125" style="33" customWidth="1"/>
    <col min="12541" max="12543" width="11.42578125" style="33"/>
    <col min="12544" max="12544" width="9.85546875" style="33" customWidth="1"/>
    <col min="12545" max="12545" width="6.5703125" style="33" customWidth="1"/>
    <col min="12546" max="12548" width="19" style="33" customWidth="1"/>
    <col min="12549" max="12549" width="9.5703125" style="33" customWidth="1"/>
    <col min="12550" max="12795" width="11.42578125" style="33"/>
    <col min="12796" max="12796" width="11.42578125" style="33" customWidth="1"/>
    <col min="12797" max="12799" width="11.42578125" style="33"/>
    <col min="12800" max="12800" width="9.85546875" style="33" customWidth="1"/>
    <col min="12801" max="12801" width="6.5703125" style="33" customWidth="1"/>
    <col min="12802" max="12804" width="19" style="33" customWidth="1"/>
    <col min="12805" max="12805" width="9.5703125" style="33" customWidth="1"/>
    <col min="12806" max="13051" width="11.42578125" style="33"/>
    <col min="13052" max="13052" width="11.42578125" style="33" customWidth="1"/>
    <col min="13053" max="13055" width="11.42578125" style="33"/>
    <col min="13056" max="13056" width="9.85546875" style="33" customWidth="1"/>
    <col min="13057" max="13057" width="6.5703125" style="33" customWidth="1"/>
    <col min="13058" max="13060" width="19" style="33" customWidth="1"/>
    <col min="13061" max="13061" width="9.5703125" style="33" customWidth="1"/>
    <col min="13062" max="13307" width="11.42578125" style="33"/>
    <col min="13308" max="13308" width="11.42578125" style="33" customWidth="1"/>
    <col min="13309" max="13311" width="11.42578125" style="33"/>
    <col min="13312" max="13312" width="9.85546875" style="33" customWidth="1"/>
    <col min="13313" max="13313" width="6.5703125" style="33" customWidth="1"/>
    <col min="13314" max="13316" width="19" style="33" customWidth="1"/>
    <col min="13317" max="13317" width="9.5703125" style="33" customWidth="1"/>
    <col min="13318" max="13563" width="11.42578125" style="33"/>
    <col min="13564" max="13564" width="11.42578125" style="33" customWidth="1"/>
    <col min="13565" max="13567" width="11.42578125" style="33"/>
    <col min="13568" max="13568" width="9.85546875" style="33" customWidth="1"/>
    <col min="13569" max="13569" width="6.5703125" style="33" customWidth="1"/>
    <col min="13570" max="13572" width="19" style="33" customWidth="1"/>
    <col min="13573" max="13573" width="9.5703125" style="33" customWidth="1"/>
    <col min="13574" max="13819" width="11.42578125" style="33"/>
    <col min="13820" max="13820" width="11.42578125" style="33" customWidth="1"/>
    <col min="13821" max="13823" width="11.42578125" style="33"/>
    <col min="13824" max="13824" width="9.85546875" style="33" customWidth="1"/>
    <col min="13825" max="13825" width="6.5703125" style="33" customWidth="1"/>
    <col min="13826" max="13828" width="19" style="33" customWidth="1"/>
    <col min="13829" max="13829" width="9.5703125" style="33" customWidth="1"/>
    <col min="13830" max="14075" width="11.42578125" style="33"/>
    <col min="14076" max="14076" width="11.42578125" style="33" customWidth="1"/>
    <col min="14077" max="14079" width="11.42578125" style="33"/>
    <col min="14080" max="14080" width="9.85546875" style="33" customWidth="1"/>
    <col min="14081" max="14081" width="6.5703125" style="33" customWidth="1"/>
    <col min="14082" max="14084" width="19" style="33" customWidth="1"/>
    <col min="14085" max="14085" width="9.5703125" style="33" customWidth="1"/>
    <col min="14086" max="14331" width="11.42578125" style="33"/>
    <col min="14332" max="14332" width="11.42578125" style="33" customWidth="1"/>
    <col min="14333" max="14335" width="11.42578125" style="33"/>
    <col min="14336" max="14336" width="9.85546875" style="33" customWidth="1"/>
    <col min="14337" max="14337" width="6.5703125" style="33" customWidth="1"/>
    <col min="14338" max="14340" width="19" style="33" customWidth="1"/>
    <col min="14341" max="14341" width="9.5703125" style="33" customWidth="1"/>
    <col min="14342" max="14587" width="11.42578125" style="33"/>
    <col min="14588" max="14588" width="11.42578125" style="33" customWidth="1"/>
    <col min="14589" max="14591" width="11.42578125" style="33"/>
    <col min="14592" max="14592" width="9.85546875" style="33" customWidth="1"/>
    <col min="14593" max="14593" width="6.5703125" style="33" customWidth="1"/>
    <col min="14594" max="14596" width="19" style="33" customWidth="1"/>
    <col min="14597" max="14597" width="9.5703125" style="33" customWidth="1"/>
    <col min="14598" max="14843" width="11.42578125" style="33"/>
    <col min="14844" max="14844" width="11.42578125" style="33" customWidth="1"/>
    <col min="14845" max="14847" width="11.42578125" style="33"/>
    <col min="14848" max="14848" width="9.85546875" style="33" customWidth="1"/>
    <col min="14849" max="14849" width="6.5703125" style="33" customWidth="1"/>
    <col min="14850" max="14852" width="19" style="33" customWidth="1"/>
    <col min="14853" max="14853" width="9.5703125" style="33" customWidth="1"/>
    <col min="14854" max="15099" width="11.42578125" style="33"/>
    <col min="15100" max="15100" width="11.42578125" style="33" customWidth="1"/>
    <col min="15101" max="15103" width="11.42578125" style="33"/>
    <col min="15104" max="15104" width="9.85546875" style="33" customWidth="1"/>
    <col min="15105" max="15105" width="6.5703125" style="33" customWidth="1"/>
    <col min="15106" max="15108" width="19" style="33" customWidth="1"/>
    <col min="15109" max="15109" width="9.5703125" style="33" customWidth="1"/>
    <col min="15110" max="15355" width="11.42578125" style="33"/>
    <col min="15356" max="15356" width="11.42578125" style="33" customWidth="1"/>
    <col min="15357" max="15359" width="11.42578125" style="33"/>
    <col min="15360" max="15360" width="9.85546875" style="33" customWidth="1"/>
    <col min="15361" max="15361" width="6.5703125" style="33" customWidth="1"/>
    <col min="15362" max="15364" width="19" style="33" customWidth="1"/>
    <col min="15365" max="15365" width="9.5703125" style="33" customWidth="1"/>
    <col min="15366" max="15611" width="11.42578125" style="33"/>
    <col min="15612" max="15612" width="11.42578125" style="33" customWidth="1"/>
    <col min="15613" max="15615" width="11.42578125" style="33"/>
    <col min="15616" max="15616" width="9.85546875" style="33" customWidth="1"/>
    <col min="15617" max="15617" width="6.5703125" style="33" customWidth="1"/>
    <col min="15618" max="15620" width="19" style="33" customWidth="1"/>
    <col min="15621" max="15621" width="9.5703125" style="33" customWidth="1"/>
    <col min="15622" max="15867" width="11.42578125" style="33"/>
    <col min="15868" max="15868" width="11.42578125" style="33" customWidth="1"/>
    <col min="15869" max="15871" width="11.42578125" style="33"/>
    <col min="15872" max="15872" width="9.85546875" style="33" customWidth="1"/>
    <col min="15873" max="15873" width="6.5703125" style="33" customWidth="1"/>
    <col min="15874" max="15876" width="19" style="33" customWidth="1"/>
    <col min="15877" max="15877" width="9.5703125" style="33" customWidth="1"/>
    <col min="15878" max="16123" width="11.42578125" style="33"/>
    <col min="16124" max="16124" width="11.42578125" style="33" customWidth="1"/>
    <col min="16125" max="16127" width="11.42578125" style="33"/>
    <col min="16128" max="16128" width="9.85546875" style="33" customWidth="1"/>
    <col min="16129" max="16129" width="6.5703125" style="33" customWidth="1"/>
    <col min="16130" max="16132" width="19" style="33" customWidth="1"/>
    <col min="16133" max="16133" width="9.5703125" style="33" customWidth="1"/>
    <col min="16134" max="16384" width="11.42578125" style="33"/>
  </cols>
  <sheetData>
    <row r="1" spans="2:11" s="23" customFormat="1" ht="14.25" customHeight="1" x14ac:dyDescent="0.2">
      <c r="C1" s="24"/>
      <c r="D1" s="24"/>
      <c r="E1" s="24"/>
      <c r="F1" s="24"/>
      <c r="G1" s="24"/>
      <c r="H1" s="24"/>
      <c r="I1" s="24"/>
      <c r="J1" s="24"/>
      <c r="K1" s="24"/>
    </row>
    <row r="2" spans="2:11" s="23" customFormat="1" ht="14.25" customHeight="1" x14ac:dyDescent="0.2">
      <c r="C2" s="24"/>
      <c r="D2" s="24"/>
      <c r="E2" s="24"/>
      <c r="F2" s="24"/>
      <c r="G2" s="24"/>
      <c r="H2" s="24"/>
      <c r="I2" s="24"/>
      <c r="J2" s="24"/>
      <c r="K2" s="24"/>
    </row>
    <row r="3" spans="2:11" s="23" customFormat="1" ht="22.5" customHeight="1" x14ac:dyDescent="0.2">
      <c r="E3" s="692" t="s">
        <v>8</v>
      </c>
      <c r="F3" s="693"/>
      <c r="G3" s="693"/>
      <c r="H3" s="693"/>
      <c r="I3" s="25"/>
      <c r="J3" s="25"/>
      <c r="K3" s="25"/>
    </row>
    <row r="4" spans="2:11" s="23" customFormat="1" ht="40.5" customHeight="1" x14ac:dyDescent="0.2">
      <c r="B4" s="694"/>
      <c r="C4" s="694"/>
      <c r="D4" s="694"/>
      <c r="E4" s="694"/>
      <c r="F4" s="695"/>
      <c r="G4" s="695"/>
      <c r="H4" s="695"/>
      <c r="I4" s="695"/>
      <c r="J4" s="26"/>
      <c r="K4" s="25"/>
    </row>
    <row r="5" spans="2:11" s="23" customFormat="1" ht="20.25" customHeight="1" x14ac:dyDescent="0.25">
      <c r="C5" s="26"/>
      <c r="D5" s="26"/>
      <c r="E5" s="26"/>
      <c r="F5" s="26"/>
      <c r="G5" s="26"/>
      <c r="H5" s="26"/>
      <c r="I5" s="26"/>
      <c r="J5" s="26"/>
      <c r="K5" s="27"/>
    </row>
    <row r="6" spans="2:11" s="28" customFormat="1" ht="36.75" customHeight="1" x14ac:dyDescent="0.25">
      <c r="B6" s="696" t="s">
        <v>373</v>
      </c>
      <c r="C6" s="697"/>
      <c r="D6" s="697"/>
      <c r="E6" s="697"/>
      <c r="F6" s="697"/>
      <c r="G6" s="697"/>
      <c r="H6" s="697"/>
      <c r="I6" s="698"/>
      <c r="K6" s="28" t="s">
        <v>5</v>
      </c>
    </row>
    <row r="7" spans="2:11" s="29" customFormat="1" ht="36.950000000000003" customHeight="1" x14ac:dyDescent="0.2">
      <c r="B7" s="699" t="s">
        <v>374</v>
      </c>
      <c r="C7" s="700"/>
      <c r="D7" s="700"/>
      <c r="E7" s="700"/>
      <c r="F7" s="700"/>
      <c r="G7" s="700"/>
      <c r="H7" s="700"/>
      <c r="I7" s="701"/>
    </row>
    <row r="8" spans="2:11" s="29" customFormat="1" ht="36.950000000000003" customHeight="1" x14ac:dyDescent="0.2">
      <c r="B8" s="699" t="s">
        <v>405</v>
      </c>
      <c r="C8" s="700"/>
      <c r="D8" s="700"/>
      <c r="E8" s="700"/>
      <c r="F8" s="700"/>
      <c r="G8" s="700"/>
      <c r="H8" s="700"/>
      <c r="I8" s="701"/>
    </row>
    <row r="9" spans="2:11" s="29" customFormat="1" ht="36.950000000000003" customHeight="1" x14ac:dyDescent="0.2">
      <c r="B9" s="699" t="s">
        <v>45</v>
      </c>
      <c r="C9" s="700"/>
      <c r="D9" s="700"/>
      <c r="E9" s="700"/>
      <c r="F9" s="700"/>
      <c r="G9" s="700"/>
      <c r="H9" s="700"/>
      <c r="I9" s="701"/>
    </row>
    <row r="10" spans="2:11" s="29" customFormat="1" ht="36.950000000000003" customHeight="1" x14ac:dyDescent="0.2">
      <c r="B10" s="699" t="s">
        <v>44</v>
      </c>
      <c r="C10" s="700"/>
      <c r="D10" s="700"/>
      <c r="E10" s="700"/>
      <c r="F10" s="700"/>
      <c r="G10" s="700"/>
      <c r="H10" s="700"/>
      <c r="I10" s="701"/>
    </row>
    <row r="11" spans="2:11" s="29" customFormat="1" ht="36.950000000000003" customHeight="1" x14ac:dyDescent="0.2">
      <c r="B11" s="699" t="s">
        <v>43</v>
      </c>
      <c r="C11" s="700"/>
      <c r="D11" s="700"/>
      <c r="E11" s="700"/>
      <c r="F11" s="700"/>
      <c r="G11" s="700"/>
      <c r="H11" s="700"/>
      <c r="I11" s="701"/>
    </row>
    <row r="12" spans="2:11" s="29" customFormat="1" ht="36.950000000000003" customHeight="1" x14ac:dyDescent="0.2">
      <c r="B12" s="702"/>
      <c r="C12" s="702"/>
      <c r="D12" s="702"/>
      <c r="E12" s="702"/>
      <c r="F12" s="702"/>
      <c r="G12" s="31"/>
      <c r="H12" s="31"/>
      <c r="I12" s="30"/>
    </row>
    <row r="13" spans="2:11" s="29" customFormat="1" ht="36.950000000000003" customHeight="1" x14ac:dyDescent="0.2">
      <c r="B13" s="696" t="s">
        <v>370</v>
      </c>
      <c r="C13" s="697"/>
      <c r="D13" s="697"/>
      <c r="E13" s="697"/>
      <c r="F13" s="697"/>
      <c r="G13" s="697"/>
      <c r="H13" s="697"/>
      <c r="I13" s="698"/>
    </row>
    <row r="14" spans="2:11" s="29" customFormat="1" ht="43.5" customHeight="1" x14ac:dyDescent="0.2">
      <c r="B14" s="681" t="s">
        <v>371</v>
      </c>
      <c r="C14" s="682"/>
      <c r="D14" s="682"/>
      <c r="E14" s="682"/>
      <c r="F14" s="682"/>
      <c r="G14" s="682"/>
      <c r="H14" s="682"/>
      <c r="I14" s="683"/>
    </row>
    <row r="15" spans="2:11" s="29" customFormat="1" ht="43.5" customHeight="1" x14ac:dyDescent="0.2">
      <c r="B15" s="678" t="s">
        <v>372</v>
      </c>
      <c r="C15" s="679"/>
      <c r="D15" s="679"/>
      <c r="E15" s="679"/>
      <c r="F15" s="679"/>
      <c r="G15" s="679"/>
      <c r="H15" s="679"/>
      <c r="I15" s="680"/>
    </row>
    <row r="16" spans="2:11" s="29" customFormat="1" ht="43.5" customHeight="1" x14ac:dyDescent="0.2">
      <c r="B16" s="678" t="s">
        <v>397</v>
      </c>
      <c r="C16" s="679"/>
      <c r="D16" s="679"/>
      <c r="E16" s="679"/>
      <c r="F16" s="679"/>
      <c r="G16" s="679"/>
      <c r="H16" s="679"/>
      <c r="I16" s="680"/>
    </row>
    <row r="17" spans="2:9" s="29" customFormat="1" ht="43.5" customHeight="1" x14ac:dyDescent="0.2">
      <c r="B17" s="678" t="s">
        <v>398</v>
      </c>
      <c r="C17" s="679"/>
      <c r="D17" s="679"/>
      <c r="E17" s="679"/>
      <c r="F17" s="679"/>
      <c r="G17" s="679"/>
      <c r="H17" s="679"/>
      <c r="I17" s="680"/>
    </row>
    <row r="18" spans="2:9" s="32" customFormat="1" ht="43.5" customHeight="1" x14ac:dyDescent="0.2">
      <c r="B18" s="681" t="s">
        <v>37</v>
      </c>
      <c r="C18" s="682"/>
      <c r="D18" s="682"/>
      <c r="E18" s="682"/>
      <c r="F18" s="682"/>
      <c r="G18" s="682"/>
      <c r="H18" s="682"/>
      <c r="I18" s="683"/>
    </row>
    <row r="19" spans="2:9" s="32" customFormat="1" ht="43.5" customHeight="1" x14ac:dyDescent="0.2">
      <c r="B19" s="681" t="s">
        <v>399</v>
      </c>
      <c r="C19" s="682"/>
      <c r="D19" s="682"/>
      <c r="E19" s="682"/>
      <c r="F19" s="682"/>
      <c r="G19" s="682"/>
      <c r="H19" s="682"/>
      <c r="I19" s="683"/>
    </row>
    <row r="20" spans="2:9" s="32" customFormat="1" ht="43.5" customHeight="1" x14ac:dyDescent="0.2">
      <c r="B20" s="681" t="s">
        <v>400</v>
      </c>
      <c r="C20" s="682"/>
      <c r="D20" s="682"/>
      <c r="E20" s="682"/>
      <c r="F20" s="682"/>
      <c r="G20" s="682"/>
      <c r="H20" s="682"/>
      <c r="I20" s="683"/>
    </row>
    <row r="21" spans="2:9" s="32" customFormat="1" ht="43.5" customHeight="1" x14ac:dyDescent="0.2">
      <c r="B21" s="681" t="s">
        <v>401</v>
      </c>
      <c r="C21" s="682"/>
      <c r="D21" s="682"/>
      <c r="E21" s="682"/>
      <c r="F21" s="682"/>
      <c r="G21" s="682"/>
      <c r="H21" s="682"/>
      <c r="I21" s="683"/>
    </row>
    <row r="22" spans="2:9" s="32" customFormat="1" ht="43.5" customHeight="1" x14ac:dyDescent="0.2">
      <c r="B22" s="681" t="s">
        <v>9</v>
      </c>
      <c r="C22" s="682"/>
      <c r="D22" s="682"/>
      <c r="E22" s="682"/>
      <c r="F22" s="682"/>
      <c r="G22" s="682"/>
      <c r="H22" s="682"/>
      <c r="I22" s="683"/>
    </row>
    <row r="23" spans="2:9" s="32" customFormat="1" ht="43.5" customHeight="1" x14ac:dyDescent="0.2">
      <c r="B23" s="687" t="s">
        <v>402</v>
      </c>
      <c r="C23" s="688"/>
      <c r="D23" s="688"/>
      <c r="E23" s="688"/>
      <c r="F23" s="688"/>
      <c r="G23" s="688"/>
      <c r="H23" s="688"/>
      <c r="I23" s="689"/>
    </row>
    <row r="24" spans="2:9" s="32" customFormat="1" ht="43.5" customHeight="1" x14ac:dyDescent="0.2">
      <c r="B24" s="687" t="s">
        <v>406</v>
      </c>
      <c r="C24" s="688"/>
      <c r="D24" s="688"/>
      <c r="E24" s="688"/>
      <c r="F24" s="688"/>
      <c r="G24" s="688"/>
      <c r="H24" s="688"/>
      <c r="I24" s="689"/>
    </row>
    <row r="25" spans="2:9" ht="43.5" customHeight="1" x14ac:dyDescent="0.2">
      <c r="B25" s="687" t="s">
        <v>10</v>
      </c>
      <c r="C25" s="688"/>
      <c r="D25" s="688"/>
      <c r="E25" s="688"/>
      <c r="F25" s="688"/>
      <c r="G25" s="688"/>
      <c r="H25" s="688"/>
      <c r="I25" s="689"/>
    </row>
    <row r="26" spans="2:9" ht="43.5" customHeight="1" x14ac:dyDescent="0.2">
      <c r="B26" s="681" t="s">
        <v>404</v>
      </c>
      <c r="C26" s="682"/>
      <c r="D26" s="682"/>
      <c r="E26" s="682"/>
      <c r="F26" s="682"/>
      <c r="G26" s="682"/>
      <c r="H26" s="682"/>
      <c r="I26" s="683"/>
    </row>
    <row r="27" spans="2:9" ht="43.5" customHeight="1" x14ac:dyDescent="0.2">
      <c r="B27" s="684" t="s">
        <v>403</v>
      </c>
      <c r="C27" s="685"/>
      <c r="D27" s="685"/>
      <c r="E27" s="685"/>
      <c r="F27" s="685"/>
      <c r="G27" s="685"/>
      <c r="H27" s="685"/>
      <c r="I27" s="686"/>
    </row>
    <row r="28" spans="2:9" ht="30" customHeight="1" x14ac:dyDescent="0.2">
      <c r="B28" s="690"/>
      <c r="C28" s="690"/>
      <c r="D28" s="690"/>
      <c r="E28" s="690"/>
      <c r="F28" s="690"/>
      <c r="G28" s="690"/>
      <c r="H28" s="690"/>
      <c r="I28" s="690"/>
    </row>
    <row r="29" spans="2:9" x14ac:dyDescent="0.2">
      <c r="B29" s="691"/>
      <c r="C29" s="691"/>
      <c r="D29" s="691"/>
      <c r="E29" s="691"/>
      <c r="F29" s="691"/>
      <c r="G29" s="691"/>
      <c r="H29" s="691"/>
      <c r="I29" s="691"/>
    </row>
  </sheetData>
  <sheetProtection formatCells="0" formatColumns="0" formatRows="0" insertColumns="0" insertRows="0" insertHyperlinks="0" deleteColumns="0" deleteRows="0" sort="0" autoFilter="0" pivotTables="0"/>
  <mergeCells count="25">
    <mergeCell ref="B28:I29"/>
    <mergeCell ref="B24:I24"/>
    <mergeCell ref="B19:I19"/>
    <mergeCell ref="B20:I20"/>
    <mergeCell ref="E3:H3"/>
    <mergeCell ref="B4:I4"/>
    <mergeCell ref="B6:I6"/>
    <mergeCell ref="B7:I7"/>
    <mergeCell ref="B10:I10"/>
    <mergeCell ref="B11:I11"/>
    <mergeCell ref="B12:F12"/>
    <mergeCell ref="B9:I9"/>
    <mergeCell ref="B13:I13"/>
    <mergeCell ref="B8:I8"/>
    <mergeCell ref="B14:I14"/>
    <mergeCell ref="B15:I15"/>
    <mergeCell ref="B16:I16"/>
    <mergeCell ref="B17:I17"/>
    <mergeCell ref="B18:I18"/>
    <mergeCell ref="B27:I27"/>
    <mergeCell ref="B21:I21"/>
    <mergeCell ref="B22:I22"/>
    <mergeCell ref="B23:I23"/>
    <mergeCell ref="B25:I25"/>
    <mergeCell ref="B26:I26"/>
  </mergeCells>
  <printOptions horizontalCentered="1"/>
  <pageMargins left="0.23622047244094491" right="0.23622047244094491" top="0.59055118110236227" bottom="0.6692913385826772" header="0.27559055118110237" footer="0.19685039370078741"/>
  <pageSetup paperSize="9" scale="67" orientation="portrait" r:id="rId1"/>
  <headerFooter alignWithMargins="0"/>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D1" workbookViewId="0">
      <selection activeCell="H6" sqref="H6"/>
    </sheetView>
  </sheetViews>
  <sheetFormatPr baseColWidth="10" defaultRowHeight="15" x14ac:dyDescent="0.25"/>
  <cols>
    <col min="1" max="1" width="41.7109375" style="35" customWidth="1"/>
    <col min="2" max="2" width="40.42578125" style="35" customWidth="1"/>
    <col min="3" max="3" width="28.42578125" style="35" customWidth="1"/>
    <col min="4" max="4" width="22" style="35" customWidth="1"/>
    <col min="5" max="5" width="49.85546875" style="35" customWidth="1"/>
    <col min="6" max="6" width="43.140625" style="35" customWidth="1"/>
    <col min="7" max="16384" width="11.42578125" style="35"/>
  </cols>
  <sheetData>
    <row r="1" spans="1:6" s="430" customFormat="1" x14ac:dyDescent="0.25">
      <c r="A1" s="427" t="s">
        <v>256</v>
      </c>
      <c r="B1" s="427" t="s">
        <v>257</v>
      </c>
      <c r="C1" s="428" t="s">
        <v>258</v>
      </c>
      <c r="D1" s="427" t="s">
        <v>259</v>
      </c>
      <c r="E1" s="427" t="s">
        <v>260</v>
      </c>
      <c r="F1" s="429" t="s">
        <v>261</v>
      </c>
    </row>
    <row r="2" spans="1:6" x14ac:dyDescent="0.25">
      <c r="A2" s="431" t="s">
        <v>262</v>
      </c>
      <c r="B2" s="432" t="s">
        <v>263</v>
      </c>
      <c r="C2" s="433" t="s">
        <v>264</v>
      </c>
      <c r="D2" s="432" t="s">
        <v>265</v>
      </c>
      <c r="E2" s="431" t="s">
        <v>266</v>
      </c>
      <c r="F2" s="434" t="s">
        <v>267</v>
      </c>
    </row>
    <row r="3" spans="1:6" x14ac:dyDescent="0.25">
      <c r="A3" s="431" t="s">
        <v>243</v>
      </c>
      <c r="B3" s="432" t="s">
        <v>268</v>
      </c>
      <c r="C3" s="434" t="s">
        <v>269</v>
      </c>
      <c r="D3" s="432" t="s">
        <v>270</v>
      </c>
      <c r="E3" s="431" t="s">
        <v>271</v>
      </c>
      <c r="F3" s="434" t="s">
        <v>272</v>
      </c>
    </row>
    <row r="4" spans="1:6" ht="30" x14ac:dyDescent="0.25">
      <c r="A4" s="431" t="s">
        <v>250</v>
      </c>
      <c r="B4" s="432" t="s">
        <v>273</v>
      </c>
      <c r="C4" s="434" t="s">
        <v>274</v>
      </c>
      <c r="D4" s="432" t="s">
        <v>275</v>
      </c>
      <c r="E4" s="431" t="s">
        <v>276</v>
      </c>
      <c r="F4" s="434" t="s">
        <v>277</v>
      </c>
    </row>
    <row r="5" spans="1:6" ht="45" x14ac:dyDescent="0.25">
      <c r="A5" s="431" t="s">
        <v>278</v>
      </c>
      <c r="B5" s="432" t="s">
        <v>279</v>
      </c>
      <c r="C5" s="435" t="s">
        <v>280</v>
      </c>
      <c r="D5" s="432" t="s">
        <v>281</v>
      </c>
      <c r="E5" s="431" t="s">
        <v>282</v>
      </c>
      <c r="F5" s="434" t="s">
        <v>283</v>
      </c>
    </row>
    <row r="6" spans="1:6" ht="45" x14ac:dyDescent="0.25">
      <c r="A6" s="431" t="s">
        <v>285</v>
      </c>
      <c r="B6" s="432" t="s">
        <v>286</v>
      </c>
      <c r="C6" s="434" t="s">
        <v>287</v>
      </c>
      <c r="D6" s="432" t="s">
        <v>288</v>
      </c>
      <c r="E6" s="431" t="s">
        <v>289</v>
      </c>
      <c r="F6" s="433" t="s">
        <v>290</v>
      </c>
    </row>
    <row r="7" spans="1:6" ht="30" x14ac:dyDescent="0.25">
      <c r="A7" s="431" t="s">
        <v>291</v>
      </c>
      <c r="B7" s="432" t="s">
        <v>292</v>
      </c>
      <c r="C7" s="435" t="s">
        <v>293</v>
      </c>
      <c r="D7" s="432" t="s">
        <v>284</v>
      </c>
      <c r="E7" s="431" t="s">
        <v>294</v>
      </c>
      <c r="F7" s="433" t="s">
        <v>295</v>
      </c>
    </row>
    <row r="8" spans="1:6" x14ac:dyDescent="0.25">
      <c r="A8" s="431" t="s">
        <v>296</v>
      </c>
      <c r="B8" s="432" t="s">
        <v>297</v>
      </c>
      <c r="C8" s="435" t="s">
        <v>298</v>
      </c>
      <c r="D8" s="431"/>
      <c r="E8" s="431" t="s">
        <v>299</v>
      </c>
      <c r="F8" s="433" t="s">
        <v>300</v>
      </c>
    </row>
    <row r="9" spans="1:6" x14ac:dyDescent="0.25">
      <c r="A9" s="431" t="s">
        <v>301</v>
      </c>
      <c r="B9" s="432" t="s">
        <v>302</v>
      </c>
      <c r="C9" s="434" t="s">
        <v>303</v>
      </c>
      <c r="D9" s="431"/>
      <c r="E9" s="431" t="s">
        <v>304</v>
      </c>
      <c r="F9" s="433" t="s">
        <v>305</v>
      </c>
    </row>
    <row r="10" spans="1:6" x14ac:dyDescent="0.25">
      <c r="A10" s="431" t="s">
        <v>306</v>
      </c>
      <c r="B10" s="431"/>
      <c r="C10" s="434"/>
      <c r="D10" s="431"/>
      <c r="E10" s="431"/>
      <c r="F10" s="433" t="s">
        <v>307</v>
      </c>
    </row>
    <row r="11" spans="1:6" x14ac:dyDescent="0.25">
      <c r="A11" s="431" t="s">
        <v>308</v>
      </c>
      <c r="B11" s="431"/>
      <c r="C11" s="433"/>
      <c r="D11" s="431"/>
      <c r="E11" s="431"/>
      <c r="F11" s="433" t="s">
        <v>309</v>
      </c>
    </row>
    <row r="12" spans="1:6" x14ac:dyDescent="0.25">
      <c r="A12" s="431" t="s">
        <v>310</v>
      </c>
      <c r="B12" s="431"/>
      <c r="C12" s="431"/>
      <c r="D12" s="431"/>
      <c r="E12" s="432"/>
      <c r="F12" s="433" t="s">
        <v>311</v>
      </c>
    </row>
    <row r="13" spans="1:6" x14ac:dyDescent="0.25">
      <c r="A13" s="431" t="s">
        <v>312</v>
      </c>
      <c r="B13" s="431"/>
      <c r="C13" s="431"/>
      <c r="D13" s="431"/>
      <c r="E13" s="431"/>
      <c r="F13" s="433" t="s">
        <v>313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zoomScale="55" zoomScaleNormal="55" workbookViewId="0">
      <selection activeCell="J16" sqref="J16"/>
    </sheetView>
  </sheetViews>
  <sheetFormatPr baseColWidth="10" defaultColWidth="3" defaultRowHeight="15" x14ac:dyDescent="0.25"/>
  <cols>
    <col min="1" max="1" width="2" style="1" customWidth="1"/>
    <col min="2" max="2" width="14.5703125" style="35" customWidth="1"/>
    <col min="3" max="3" width="25.42578125" style="35" customWidth="1"/>
    <col min="4" max="4" width="15.28515625" style="35" customWidth="1"/>
    <col min="5" max="5" width="19.42578125" style="35" customWidth="1"/>
    <col min="6" max="6" width="20" style="2" customWidth="1"/>
    <col min="7" max="7" width="15.28515625" style="35" customWidth="1"/>
    <col min="8" max="8" width="14" style="35" customWidth="1"/>
    <col min="9" max="9" width="19.28515625" style="35" customWidth="1"/>
    <col min="10" max="10" width="14" style="35" bestFit="1" customWidth="1"/>
    <col min="11" max="11" width="18.85546875" style="35" customWidth="1"/>
    <col min="12" max="12" width="14" style="35" bestFit="1" customWidth="1"/>
    <col min="13" max="13" width="18.85546875" style="35" customWidth="1"/>
    <col min="14" max="14" width="14" style="35" bestFit="1" customWidth="1"/>
    <col min="15" max="16" width="18.85546875" style="35" customWidth="1"/>
    <col min="17" max="17" width="5.140625" style="35" customWidth="1"/>
    <col min="18" max="18" width="8.42578125" style="35" customWidth="1"/>
    <col min="19" max="19" width="96.140625" style="35" customWidth="1"/>
    <col min="20" max="20" width="11.42578125" style="35" customWidth="1"/>
    <col min="21" max="21" width="11.42578125" style="3" customWidth="1"/>
    <col min="22" max="22" width="2" style="3" customWidth="1"/>
    <col min="23" max="40" width="11.42578125" style="3" customWidth="1"/>
    <col min="41" max="62" width="3" style="3"/>
    <col min="63" max="16384" width="3" style="35"/>
  </cols>
  <sheetData>
    <row r="1" spans="1:62" x14ac:dyDescent="0.25">
      <c r="A1" s="5"/>
      <c r="B1" s="7"/>
      <c r="C1" s="7"/>
      <c r="D1" s="7"/>
      <c r="E1" s="7"/>
      <c r="F1" s="8"/>
      <c r="G1" s="8"/>
      <c r="H1" s="8"/>
      <c r="I1" s="8"/>
      <c r="J1" s="8"/>
      <c r="K1" s="8"/>
      <c r="L1" s="8"/>
      <c r="M1" s="8"/>
      <c r="N1" s="8"/>
      <c r="O1" s="8"/>
      <c r="P1" s="8"/>
      <c r="Q1" s="8"/>
      <c r="R1" s="8"/>
      <c r="S1" s="8"/>
      <c r="T1" s="340"/>
      <c r="U1" s="340"/>
      <c r="V1" s="7"/>
      <c r="W1" s="7"/>
      <c r="X1" s="7"/>
      <c r="Y1" s="7"/>
      <c r="Z1" s="7"/>
      <c r="AA1" s="7"/>
      <c r="AB1" s="7"/>
      <c r="AC1" s="7"/>
      <c r="AD1" s="7"/>
      <c r="AE1" s="7"/>
      <c r="AF1" s="7"/>
      <c r="AG1" s="7"/>
      <c r="AH1" s="7"/>
      <c r="AI1" s="7"/>
      <c r="AJ1" s="7"/>
      <c r="AK1" s="7"/>
      <c r="AL1" s="7"/>
      <c r="AM1" s="7"/>
      <c r="AN1" s="7"/>
    </row>
    <row r="2" spans="1:62" ht="30.75" customHeight="1" x14ac:dyDescent="0.25">
      <c r="A2" s="5"/>
      <c r="B2" s="7"/>
      <c r="C2" s="7"/>
      <c r="D2" s="734" t="s">
        <v>7</v>
      </c>
      <c r="E2" s="735"/>
      <c r="F2" s="735"/>
      <c r="G2" s="735"/>
      <c r="H2" s="735"/>
      <c r="I2" s="735"/>
      <c r="J2" s="546"/>
      <c r="K2" s="546"/>
      <c r="L2" s="546"/>
      <c r="M2" s="546"/>
      <c r="N2" s="546"/>
      <c r="O2" s="546"/>
      <c r="P2" s="546"/>
      <c r="Q2" s="52"/>
      <c r="R2" s="739" t="s">
        <v>368</v>
      </c>
      <c r="S2" s="739"/>
      <c r="T2" s="340"/>
      <c r="U2" s="340"/>
      <c r="V2" s="7"/>
      <c r="W2" s="7"/>
      <c r="X2" s="7"/>
      <c r="Y2" s="7"/>
      <c r="Z2" s="7"/>
      <c r="AA2" s="7"/>
      <c r="AB2" s="7"/>
      <c r="AC2" s="7"/>
      <c r="AD2" s="7"/>
      <c r="AE2" s="7"/>
      <c r="AF2" s="7"/>
      <c r="AG2" s="7"/>
      <c r="AH2" s="7"/>
      <c r="AI2" s="7"/>
      <c r="AJ2" s="7"/>
      <c r="AK2" s="7"/>
      <c r="AL2" s="7"/>
      <c r="AM2" s="7"/>
      <c r="AN2" s="7"/>
    </row>
    <row r="3" spans="1:62" ht="21" customHeight="1" x14ac:dyDescent="0.25">
      <c r="A3" s="5"/>
      <c r="B3" s="7"/>
      <c r="C3" s="7"/>
      <c r="D3" s="7"/>
      <c r="E3" s="7"/>
      <c r="F3" s="21"/>
      <c r="G3" s="21"/>
      <c r="H3" s="21"/>
      <c r="I3" s="21"/>
      <c r="J3" s="21"/>
      <c r="K3" s="21"/>
      <c r="L3" s="21"/>
      <c r="M3" s="21"/>
      <c r="N3" s="21"/>
      <c r="O3" s="21"/>
      <c r="P3" s="21"/>
      <c r="Q3" s="21"/>
      <c r="R3" s="739"/>
      <c r="S3" s="739"/>
      <c r="T3" s="340"/>
      <c r="U3" s="340"/>
      <c r="V3" s="7"/>
      <c r="W3" s="7"/>
      <c r="X3" s="7"/>
      <c r="Y3" s="7"/>
      <c r="Z3" s="7"/>
      <c r="AA3" s="7"/>
      <c r="AB3" s="7"/>
      <c r="AC3" s="7"/>
      <c r="AD3" s="7"/>
      <c r="AE3" s="7"/>
      <c r="AF3" s="7"/>
      <c r="AG3" s="7"/>
      <c r="AH3" s="7"/>
      <c r="AI3" s="7"/>
      <c r="AJ3" s="7"/>
      <c r="AK3" s="7"/>
      <c r="AL3" s="7"/>
      <c r="AM3" s="7"/>
      <c r="AN3" s="7"/>
    </row>
    <row r="4" spans="1:62" s="34" customFormat="1" x14ac:dyDescent="0.25">
      <c r="A4" s="92"/>
      <c r="B4" s="54" t="s">
        <v>6</v>
      </c>
      <c r="C4" s="740"/>
      <c r="D4" s="741"/>
      <c r="E4" s="741"/>
      <c r="F4" s="742"/>
      <c r="G4" s="9"/>
      <c r="H4" s="9"/>
      <c r="I4" s="9"/>
      <c r="J4" s="9"/>
      <c r="K4" s="9"/>
      <c r="L4" s="9"/>
      <c r="M4" s="9"/>
      <c r="N4" s="9"/>
      <c r="O4" s="9"/>
      <c r="P4" s="9"/>
      <c r="Q4" s="150"/>
      <c r="R4" s="138"/>
      <c r="S4" s="139"/>
      <c r="T4" s="341"/>
      <c r="U4" s="341"/>
      <c r="V4" s="10"/>
      <c r="W4" s="10"/>
      <c r="X4" s="10"/>
      <c r="Y4" s="10"/>
      <c r="Z4" s="10"/>
      <c r="AA4" s="10"/>
      <c r="AB4" s="10"/>
      <c r="AC4" s="10"/>
      <c r="AD4" s="10"/>
      <c r="AE4" s="10"/>
      <c r="AF4" s="10"/>
      <c r="AG4" s="10"/>
      <c r="AH4" s="10"/>
      <c r="AI4" s="10"/>
      <c r="AJ4" s="10"/>
      <c r="AK4" s="10"/>
      <c r="AL4" s="10"/>
      <c r="AM4" s="10"/>
      <c r="AN4" s="10"/>
      <c r="AO4" s="4"/>
      <c r="AP4" s="4"/>
      <c r="AQ4" s="4"/>
      <c r="AR4" s="4"/>
      <c r="AS4" s="4"/>
      <c r="AT4" s="4"/>
      <c r="AU4" s="4"/>
      <c r="AV4" s="4"/>
      <c r="AW4" s="4"/>
      <c r="AX4" s="4"/>
      <c r="AY4" s="4"/>
      <c r="AZ4" s="4"/>
      <c r="BA4" s="4"/>
      <c r="BB4" s="4"/>
      <c r="BC4" s="4"/>
      <c r="BD4" s="4"/>
      <c r="BE4" s="4"/>
      <c r="BF4" s="4"/>
      <c r="BG4" s="4"/>
      <c r="BH4" s="4"/>
      <c r="BI4" s="4"/>
      <c r="BJ4" s="4"/>
    </row>
    <row r="5" spans="1:62" s="34" customFormat="1" ht="4.5" customHeight="1" x14ac:dyDescent="0.25">
      <c r="A5" s="92"/>
      <c r="B5" s="12"/>
      <c r="C5" s="12"/>
      <c r="D5" s="12"/>
      <c r="E5" s="12"/>
      <c r="F5" s="12"/>
      <c r="G5" s="9"/>
      <c r="H5" s="9"/>
      <c r="I5" s="9"/>
      <c r="J5" s="9"/>
      <c r="K5" s="9"/>
      <c r="L5" s="9"/>
      <c r="M5" s="9"/>
      <c r="N5" s="9"/>
      <c r="O5" s="9"/>
      <c r="P5" s="9"/>
      <c r="Q5" s="150"/>
      <c r="R5" s="140"/>
      <c r="S5" s="140"/>
      <c r="T5" s="341"/>
      <c r="U5" s="341"/>
      <c r="V5" s="10"/>
      <c r="W5" s="10"/>
      <c r="X5" s="10"/>
      <c r="Y5" s="10"/>
      <c r="Z5" s="10"/>
      <c r="AA5" s="10"/>
      <c r="AB5" s="10"/>
      <c r="AC5" s="10"/>
      <c r="AD5" s="10"/>
      <c r="AE5" s="10"/>
      <c r="AF5" s="10"/>
      <c r="AG5" s="10"/>
      <c r="AH5" s="10"/>
      <c r="AI5" s="10"/>
      <c r="AJ5" s="10"/>
      <c r="AK5" s="10"/>
      <c r="AL5" s="10"/>
      <c r="AM5" s="10"/>
      <c r="AN5" s="10"/>
      <c r="AO5" s="4"/>
      <c r="AP5" s="4"/>
      <c r="AQ5" s="4"/>
      <c r="AR5" s="4"/>
      <c r="AS5" s="4"/>
      <c r="AT5" s="4"/>
      <c r="AU5" s="4"/>
      <c r="AV5" s="4"/>
      <c r="AW5" s="4"/>
      <c r="AX5" s="4"/>
      <c r="AY5" s="4"/>
      <c r="AZ5" s="4"/>
      <c r="BA5" s="4"/>
      <c r="BB5" s="4"/>
      <c r="BC5" s="4"/>
      <c r="BD5" s="4"/>
      <c r="BE5" s="4"/>
      <c r="BF5" s="4"/>
      <c r="BG5" s="4"/>
      <c r="BH5" s="4"/>
      <c r="BI5" s="4"/>
      <c r="BJ5" s="4"/>
    </row>
    <row r="6" spans="1:62" s="34" customFormat="1" ht="15.75" thickBot="1" x14ac:dyDescent="0.3">
      <c r="A6" s="92"/>
      <c r="B6" s="54" t="s">
        <v>0</v>
      </c>
      <c r="C6" s="743"/>
      <c r="D6" s="744"/>
      <c r="E6" s="744"/>
      <c r="F6" s="745"/>
      <c r="G6" s="9"/>
      <c r="H6" s="9"/>
      <c r="I6" s="9"/>
      <c r="J6" s="9"/>
      <c r="K6" s="9"/>
      <c r="L6" s="9"/>
      <c r="M6" s="9"/>
      <c r="N6" s="9"/>
      <c r="O6" s="9"/>
      <c r="P6" s="9"/>
      <c r="Q6" s="151"/>
      <c r="R6" s="141"/>
      <c r="S6" s="141"/>
      <c r="T6" s="342"/>
      <c r="U6" s="342"/>
      <c r="V6" s="11"/>
      <c r="W6" s="11"/>
      <c r="X6" s="11"/>
      <c r="Y6" s="11"/>
      <c r="Z6" s="11"/>
      <c r="AA6" s="11"/>
      <c r="AB6" s="11"/>
      <c r="AC6" s="11"/>
      <c r="AD6" s="11"/>
      <c r="AE6" s="11"/>
      <c r="AF6" s="11"/>
      <c r="AG6" s="11"/>
      <c r="AH6" s="11"/>
      <c r="AI6" s="11"/>
      <c r="AJ6" s="11"/>
      <c r="AK6" s="11"/>
      <c r="AL6" s="11"/>
      <c r="AM6" s="11"/>
      <c r="AN6" s="11"/>
      <c r="AO6" s="4"/>
      <c r="AP6" s="4"/>
      <c r="AQ6" s="4"/>
      <c r="AR6" s="4"/>
      <c r="AS6" s="4"/>
      <c r="AT6" s="4"/>
      <c r="AU6" s="4"/>
      <c r="AV6" s="4"/>
      <c r="AW6" s="4"/>
      <c r="AX6" s="4"/>
      <c r="AY6" s="4"/>
      <c r="AZ6" s="4"/>
      <c r="BA6" s="4"/>
      <c r="BB6" s="4"/>
      <c r="BC6" s="4"/>
      <c r="BD6" s="4"/>
      <c r="BE6" s="4"/>
      <c r="BF6" s="4"/>
      <c r="BG6" s="4"/>
      <c r="BH6" s="4"/>
      <c r="BI6" s="4"/>
      <c r="BJ6" s="4"/>
    </row>
    <row r="7" spans="1:62" s="34" customFormat="1" ht="40.5" customHeight="1" x14ac:dyDescent="0.25">
      <c r="A7" s="92"/>
      <c r="B7" s="164"/>
      <c r="C7" s="164"/>
      <c r="D7" s="164"/>
      <c r="E7" s="164"/>
      <c r="F7" s="165"/>
      <c r="G7" s="92"/>
      <c r="H7" s="709" t="s">
        <v>33</v>
      </c>
      <c r="I7" s="710"/>
      <c r="J7" s="709" t="s">
        <v>34</v>
      </c>
      <c r="K7" s="711"/>
      <c r="L7" s="709" t="s">
        <v>35</v>
      </c>
      <c r="M7" s="711"/>
      <c r="N7" s="709" t="s">
        <v>36</v>
      </c>
      <c r="O7" s="710"/>
      <c r="P7" s="707" t="s">
        <v>366</v>
      </c>
      <c r="Q7" s="92"/>
      <c r="R7" s="746" t="s">
        <v>113</v>
      </c>
      <c r="S7" s="746"/>
      <c r="T7" s="164"/>
      <c r="U7" s="164"/>
      <c r="V7" s="57"/>
      <c r="W7" s="58"/>
      <c r="X7" s="6"/>
      <c r="Y7" s="6"/>
      <c r="Z7" s="6"/>
      <c r="AA7" s="6"/>
      <c r="AB7" s="6"/>
      <c r="AC7" s="6"/>
      <c r="AD7" s="6"/>
      <c r="AE7" s="11"/>
      <c r="AF7" s="11"/>
      <c r="AG7" s="11"/>
      <c r="AH7" s="11"/>
      <c r="AI7" s="11"/>
      <c r="AJ7" s="11"/>
      <c r="AK7" s="11"/>
      <c r="AL7" s="11"/>
      <c r="AM7" s="11"/>
      <c r="AN7" s="11"/>
      <c r="AO7" s="4"/>
      <c r="AP7" s="4"/>
      <c r="AQ7" s="4"/>
      <c r="AR7" s="4"/>
      <c r="AS7" s="4"/>
      <c r="AT7" s="4"/>
      <c r="AU7" s="4"/>
      <c r="AV7" s="4"/>
      <c r="AW7" s="4"/>
      <c r="AX7" s="4"/>
      <c r="AY7" s="4"/>
      <c r="AZ7" s="4"/>
      <c r="BA7" s="4"/>
      <c r="BB7" s="4"/>
      <c r="BC7" s="4"/>
      <c r="BD7" s="4"/>
      <c r="BE7" s="4"/>
      <c r="BF7" s="4"/>
      <c r="BG7" s="4"/>
      <c r="BH7" s="4"/>
      <c r="BI7" s="4"/>
      <c r="BJ7" s="4"/>
    </row>
    <row r="8" spans="1:62" s="34" customFormat="1" ht="20.25" customHeight="1" thickBot="1" x14ac:dyDescent="0.3">
      <c r="A8" s="92"/>
      <c r="B8" s="129" t="s">
        <v>46</v>
      </c>
      <c r="C8" s="110"/>
      <c r="D8" s="110"/>
      <c r="E8" s="110"/>
      <c r="F8" s="110"/>
      <c r="G8" s="110"/>
      <c r="H8" s="553" t="s">
        <v>1</v>
      </c>
      <c r="I8" s="14"/>
      <c r="J8" s="553" t="s">
        <v>1</v>
      </c>
      <c r="K8" s="554"/>
      <c r="L8" s="553" t="s">
        <v>1</v>
      </c>
      <c r="M8" s="554"/>
      <c r="N8" s="553" t="s">
        <v>1</v>
      </c>
      <c r="O8" s="14"/>
      <c r="P8" s="708"/>
      <c r="Q8" s="152"/>
      <c r="R8" s="142"/>
      <c r="S8" s="142"/>
      <c r="T8" s="343"/>
      <c r="U8" s="343"/>
      <c r="V8" s="59"/>
      <c r="W8" s="58"/>
      <c r="X8" s="91"/>
      <c r="Y8" s="91"/>
      <c r="Z8" s="91"/>
      <c r="AA8" s="91"/>
      <c r="AB8" s="91"/>
      <c r="AC8" s="91"/>
      <c r="AD8" s="91"/>
      <c r="AE8" s="11"/>
      <c r="AF8" s="11"/>
      <c r="AG8" s="11"/>
      <c r="AH8" s="11"/>
      <c r="AI8" s="11"/>
      <c r="AJ8" s="11"/>
      <c r="AK8" s="11"/>
      <c r="AL8" s="11"/>
      <c r="AM8" s="11"/>
      <c r="AN8" s="11"/>
      <c r="AO8" s="4"/>
      <c r="AP8" s="4"/>
      <c r="AQ8" s="4"/>
      <c r="AR8" s="4"/>
      <c r="AS8" s="4"/>
      <c r="AT8" s="4"/>
      <c r="AU8" s="4"/>
      <c r="AV8" s="4"/>
      <c r="AW8" s="4"/>
      <c r="AX8" s="4"/>
      <c r="AY8" s="4"/>
      <c r="AZ8" s="4"/>
      <c r="BA8" s="4"/>
      <c r="BB8" s="4"/>
      <c r="BC8" s="4"/>
      <c r="BD8" s="4"/>
      <c r="BE8" s="4"/>
      <c r="BF8" s="4"/>
      <c r="BG8" s="4"/>
      <c r="BH8" s="4"/>
      <c r="BI8" s="4"/>
      <c r="BJ8" s="4"/>
    </row>
    <row r="9" spans="1:62" s="34" customFormat="1" ht="18" customHeight="1" thickBot="1" x14ac:dyDescent="0.3">
      <c r="A9" s="92"/>
      <c r="B9" s="89"/>
      <c r="C9" s="90"/>
      <c r="D9" s="90"/>
      <c r="E9" s="90"/>
      <c r="F9" s="90"/>
      <c r="G9" s="89"/>
      <c r="H9" s="555" t="s">
        <v>2</v>
      </c>
      <c r="I9" s="579"/>
      <c r="J9" s="555" t="s">
        <v>2</v>
      </c>
      <c r="K9" s="570"/>
      <c r="L9" s="555" t="s">
        <v>2</v>
      </c>
      <c r="M9" s="570"/>
      <c r="N9" s="555" t="s">
        <v>2</v>
      </c>
      <c r="O9" s="579"/>
      <c r="P9" s="708"/>
      <c r="Q9" s="153"/>
      <c r="R9" s="712" t="s">
        <v>114</v>
      </c>
      <c r="S9" s="716" t="s">
        <v>115</v>
      </c>
      <c r="T9" s="344"/>
      <c r="U9" s="344"/>
      <c r="V9" s="86"/>
      <c r="W9" s="60"/>
      <c r="X9" s="60"/>
      <c r="Y9" s="60"/>
      <c r="Z9" s="60"/>
      <c r="AA9" s="60"/>
      <c r="AB9" s="135"/>
      <c r="AC9" s="135"/>
      <c r="AD9" s="61"/>
      <c r="AE9" s="13"/>
      <c r="AF9" s="13"/>
      <c r="AG9" s="13"/>
      <c r="AH9" s="13"/>
      <c r="AI9" s="13"/>
      <c r="AJ9" s="13"/>
      <c r="AK9" s="13"/>
      <c r="AL9" s="13"/>
      <c r="AM9" s="13"/>
      <c r="AN9" s="13"/>
      <c r="AO9" s="4"/>
      <c r="AP9" s="4"/>
      <c r="AQ9" s="4"/>
      <c r="AR9" s="4"/>
      <c r="AS9" s="4"/>
      <c r="AT9" s="4"/>
      <c r="AU9" s="4"/>
      <c r="AV9" s="4"/>
      <c r="AW9" s="4"/>
      <c r="AX9" s="4"/>
      <c r="AY9" s="4"/>
      <c r="AZ9" s="4"/>
      <c r="BA9" s="4"/>
      <c r="BB9" s="4"/>
      <c r="BC9" s="4"/>
      <c r="BD9" s="4"/>
      <c r="BE9" s="4"/>
      <c r="BF9" s="4"/>
      <c r="BG9" s="4"/>
      <c r="BH9" s="4"/>
      <c r="BI9" s="4"/>
      <c r="BJ9" s="4"/>
    </row>
    <row r="10" spans="1:62" s="34" customFormat="1" ht="30" customHeight="1" thickBot="1" x14ac:dyDescent="0.35">
      <c r="A10" s="92"/>
      <c r="B10" s="93" t="s">
        <v>47</v>
      </c>
      <c r="C10" s="94" t="s">
        <v>48</v>
      </c>
      <c r="D10" s="95"/>
      <c r="E10" s="95"/>
      <c r="F10" s="96"/>
      <c r="G10" s="93" t="s">
        <v>49</v>
      </c>
      <c r="H10" s="552" t="s">
        <v>3</v>
      </c>
      <c r="I10" s="556" t="s">
        <v>365</v>
      </c>
      <c r="J10" s="559" t="s">
        <v>3</v>
      </c>
      <c r="K10" s="560" t="s">
        <v>365</v>
      </c>
      <c r="L10" s="559" t="s">
        <v>3</v>
      </c>
      <c r="M10" s="560" t="s">
        <v>365</v>
      </c>
      <c r="N10" s="559" t="s">
        <v>3</v>
      </c>
      <c r="O10" s="556" t="s">
        <v>365</v>
      </c>
      <c r="P10" s="613" t="s">
        <v>365</v>
      </c>
      <c r="Q10" s="154"/>
      <c r="R10" s="713"/>
      <c r="S10" s="704"/>
      <c r="T10" s="344"/>
      <c r="U10" s="344"/>
      <c r="V10" s="86"/>
      <c r="W10" s="62"/>
      <c r="X10" s="63"/>
      <c r="Y10" s="64"/>
      <c r="Z10" s="63"/>
      <c r="AA10" s="64"/>
      <c r="AB10" s="63"/>
      <c r="AC10" s="64"/>
      <c r="AD10" s="64"/>
      <c r="AE10" s="15"/>
      <c r="AF10" s="15"/>
      <c r="AG10" s="15"/>
      <c r="AH10" s="15"/>
      <c r="AI10" s="15"/>
      <c r="AJ10" s="15"/>
      <c r="AK10" s="15"/>
      <c r="AL10" s="15"/>
      <c r="AM10" s="15"/>
      <c r="AN10" s="15"/>
      <c r="AO10" s="4"/>
      <c r="AP10" s="4"/>
      <c r="AQ10" s="4"/>
      <c r="AR10" s="4"/>
      <c r="AS10" s="4"/>
      <c r="AT10" s="4"/>
      <c r="AU10" s="4"/>
      <c r="AV10" s="4"/>
      <c r="AW10" s="4"/>
      <c r="AX10" s="4"/>
      <c r="AY10" s="4"/>
      <c r="AZ10" s="4"/>
      <c r="BA10" s="4"/>
      <c r="BB10" s="4"/>
      <c r="BC10" s="4"/>
      <c r="BD10" s="4"/>
      <c r="BE10" s="4"/>
      <c r="BF10" s="4"/>
      <c r="BG10" s="4"/>
      <c r="BH10" s="4"/>
      <c r="BI10" s="4"/>
      <c r="BJ10" s="4"/>
    </row>
    <row r="11" spans="1:62" s="34" customFormat="1" ht="15.75" customHeight="1" x14ac:dyDescent="0.3">
      <c r="A11" s="92"/>
      <c r="B11" s="97" t="s">
        <v>50</v>
      </c>
      <c r="C11" s="98"/>
      <c r="D11" s="99"/>
      <c r="E11" s="99"/>
      <c r="F11" s="100"/>
      <c r="G11" s="101"/>
      <c r="H11" s="102"/>
      <c r="I11" s="580">
        <f>$G11*H11</f>
        <v>0</v>
      </c>
      <c r="J11" s="585"/>
      <c r="K11" s="580">
        <f>$G11*J11</f>
        <v>0</v>
      </c>
      <c r="L11" s="571"/>
      <c r="M11" s="580">
        <f>$G11*L11</f>
        <v>0</v>
      </c>
      <c r="N11" s="585"/>
      <c r="O11" s="580">
        <f>$G11*N11</f>
        <v>0</v>
      </c>
      <c r="P11" s="612">
        <f>I11+K11+M11+O11</f>
        <v>0</v>
      </c>
      <c r="Q11" s="155"/>
      <c r="R11" s="713"/>
      <c r="S11" s="704"/>
      <c r="T11" s="344"/>
      <c r="U11" s="344"/>
      <c r="V11" s="86"/>
      <c r="W11" s="87"/>
      <c r="X11" s="63"/>
      <c r="Y11" s="65"/>
      <c r="Z11" s="63"/>
      <c r="AA11" s="65"/>
      <c r="AB11" s="63"/>
      <c r="AC11" s="65"/>
      <c r="AD11" s="64"/>
      <c r="AE11" s="15"/>
      <c r="AF11" s="15"/>
      <c r="AG11" s="15"/>
      <c r="AH11" s="15"/>
      <c r="AI11" s="15"/>
      <c r="AJ11" s="15"/>
      <c r="AK11" s="15"/>
      <c r="AL11" s="15"/>
      <c r="AM11" s="15"/>
      <c r="AN11" s="15"/>
      <c r="AO11" s="4"/>
      <c r="AP11" s="4"/>
      <c r="AQ11" s="4"/>
      <c r="AR11" s="4"/>
      <c r="AS11" s="4"/>
      <c r="AT11" s="4"/>
      <c r="AU11" s="4"/>
      <c r="AV11" s="4"/>
      <c r="AW11" s="4"/>
      <c r="AX11" s="4"/>
      <c r="AY11" s="4"/>
      <c r="AZ11" s="4"/>
      <c r="BA11" s="4"/>
      <c r="BB11" s="4"/>
      <c r="BC11" s="4"/>
      <c r="BD11" s="4"/>
      <c r="BE11" s="4"/>
      <c r="BF11" s="4"/>
      <c r="BG11" s="4"/>
      <c r="BH11" s="4"/>
      <c r="BI11" s="4"/>
      <c r="BJ11" s="4"/>
    </row>
    <row r="12" spans="1:62" s="34" customFormat="1" ht="16.5" customHeight="1" x14ac:dyDescent="0.3">
      <c r="A12" s="92"/>
      <c r="B12" s="103" t="s">
        <v>51</v>
      </c>
      <c r="C12" s="98"/>
      <c r="D12" s="99"/>
      <c r="E12" s="99"/>
      <c r="F12" s="100"/>
      <c r="G12" s="101"/>
      <c r="H12" s="104"/>
      <c r="I12" s="580">
        <f t="shared" ref="I12:I15" si="0">$G12*H12</f>
        <v>0</v>
      </c>
      <c r="J12" s="587"/>
      <c r="K12" s="580">
        <f>$G12*J12</f>
        <v>0</v>
      </c>
      <c r="L12" s="573"/>
      <c r="M12" s="580">
        <f>$G12*L12</f>
        <v>0</v>
      </c>
      <c r="N12" s="587"/>
      <c r="O12" s="580">
        <f t="shared" ref="O12" si="1">$G12*N12</f>
        <v>0</v>
      </c>
      <c r="P12" s="600">
        <f t="shared" ref="P12:P15" si="2">I12+K12+M12+O12</f>
        <v>0</v>
      </c>
      <c r="Q12" s="156"/>
      <c r="R12" s="713"/>
      <c r="S12" s="704"/>
      <c r="T12" s="344"/>
      <c r="U12" s="344"/>
      <c r="V12" s="86"/>
      <c r="W12" s="88"/>
      <c r="X12" s="66"/>
      <c r="Y12" s="66"/>
      <c r="Z12" s="66"/>
      <c r="AA12" s="66"/>
      <c r="AB12" s="66"/>
      <c r="AC12" s="66"/>
      <c r="AD12" s="66"/>
      <c r="AE12" s="15"/>
      <c r="AF12" s="15"/>
      <c r="AG12" s="15"/>
      <c r="AH12" s="15"/>
      <c r="AI12" s="15"/>
      <c r="AJ12" s="15"/>
      <c r="AK12" s="15"/>
      <c r="AL12" s="15"/>
      <c r="AM12" s="15"/>
      <c r="AN12" s="15"/>
      <c r="AO12" s="4"/>
      <c r="AP12" s="4"/>
      <c r="AQ12" s="4"/>
      <c r="AR12" s="4"/>
      <c r="AS12" s="4"/>
      <c r="AT12" s="4"/>
      <c r="AU12" s="4"/>
      <c r="AV12" s="4"/>
      <c r="AW12" s="4"/>
      <c r="AX12" s="4"/>
      <c r="AY12" s="4"/>
      <c r="AZ12" s="4"/>
      <c r="BA12" s="4"/>
      <c r="BB12" s="4"/>
      <c r="BC12" s="4"/>
      <c r="BD12" s="4"/>
      <c r="BE12" s="4"/>
      <c r="BF12" s="4"/>
      <c r="BG12" s="4"/>
      <c r="BH12" s="4"/>
      <c r="BI12" s="4"/>
      <c r="BJ12" s="4"/>
    </row>
    <row r="13" spans="1:62" s="34" customFormat="1" ht="15" customHeight="1" x14ac:dyDescent="0.25">
      <c r="A13" s="92"/>
      <c r="B13" s="103" t="s">
        <v>52</v>
      </c>
      <c r="C13" s="98" t="s">
        <v>53</v>
      </c>
      <c r="D13" s="99"/>
      <c r="E13" s="99"/>
      <c r="F13" s="100"/>
      <c r="G13" s="101"/>
      <c r="H13" s="102"/>
      <c r="I13" s="580">
        <f t="shared" si="0"/>
        <v>0</v>
      </c>
      <c r="J13" s="585"/>
      <c r="K13" s="580">
        <f>$G13*J13</f>
        <v>0</v>
      </c>
      <c r="L13" s="571"/>
      <c r="M13" s="580">
        <f>$G13*L13</f>
        <v>0</v>
      </c>
      <c r="N13" s="585"/>
      <c r="O13" s="580">
        <f t="shared" ref="O13" si="3">$G13*N13</f>
        <v>0</v>
      </c>
      <c r="P13" s="600">
        <f t="shared" si="2"/>
        <v>0</v>
      </c>
      <c r="Q13" s="157"/>
      <c r="R13" s="713"/>
      <c r="S13" s="704"/>
      <c r="T13" s="344"/>
      <c r="U13" s="344"/>
      <c r="V13" s="86"/>
      <c r="W13" s="67"/>
      <c r="X13" s="67"/>
      <c r="Y13" s="68"/>
      <c r="Z13" s="67"/>
      <c r="AA13" s="68"/>
      <c r="AB13" s="67"/>
      <c r="AC13" s="68"/>
      <c r="AD13" s="68"/>
      <c r="AE13" s="13"/>
      <c r="AF13" s="13"/>
      <c r="AG13" s="13"/>
      <c r="AH13" s="13"/>
      <c r="AI13" s="13"/>
      <c r="AJ13" s="13"/>
      <c r="AK13" s="13"/>
      <c r="AL13" s="13"/>
      <c r="AM13" s="13"/>
      <c r="AN13" s="13"/>
      <c r="AO13" s="4"/>
      <c r="AP13" s="4"/>
      <c r="AQ13" s="4"/>
      <c r="AR13" s="4"/>
      <c r="AS13" s="4"/>
      <c r="AT13" s="4"/>
      <c r="AU13" s="4"/>
      <c r="AV13" s="4"/>
      <c r="AW13" s="4"/>
      <c r="AX13" s="4"/>
      <c r="AY13" s="4"/>
      <c r="AZ13" s="4"/>
      <c r="BA13" s="4"/>
      <c r="BB13" s="4"/>
      <c r="BC13" s="4"/>
      <c r="BD13" s="4"/>
      <c r="BE13" s="4"/>
      <c r="BF13" s="4"/>
      <c r="BG13" s="4"/>
      <c r="BH13" s="4"/>
      <c r="BI13" s="4"/>
      <c r="BJ13" s="4"/>
    </row>
    <row r="14" spans="1:62" s="34" customFormat="1" ht="15" customHeight="1" x14ac:dyDescent="0.25">
      <c r="A14" s="92"/>
      <c r="B14" s="103" t="s">
        <v>54</v>
      </c>
      <c r="C14" s="98"/>
      <c r="D14" s="99"/>
      <c r="E14" s="99"/>
      <c r="F14" s="100"/>
      <c r="G14" s="101"/>
      <c r="H14" s="104"/>
      <c r="I14" s="580">
        <f t="shared" si="0"/>
        <v>0</v>
      </c>
      <c r="J14" s="587"/>
      <c r="K14" s="580">
        <f>$G14*J14</f>
        <v>0</v>
      </c>
      <c r="L14" s="573"/>
      <c r="M14" s="580">
        <f t="shared" ref="M14" si="4">$G14*L14</f>
        <v>0</v>
      </c>
      <c r="N14" s="587"/>
      <c r="O14" s="580">
        <f t="shared" ref="O14" si="5">$G14*N14</f>
        <v>0</v>
      </c>
      <c r="P14" s="600">
        <f t="shared" si="2"/>
        <v>0</v>
      </c>
      <c r="Q14" s="157"/>
      <c r="R14" s="713"/>
      <c r="S14" s="704"/>
      <c r="T14" s="344"/>
      <c r="U14" s="344"/>
      <c r="V14" s="86"/>
      <c r="W14" s="67"/>
      <c r="X14" s="67"/>
      <c r="Y14" s="68"/>
      <c r="Z14" s="67"/>
      <c r="AA14" s="68"/>
      <c r="AB14" s="67"/>
      <c r="AC14" s="68"/>
      <c r="AD14" s="68"/>
      <c r="AE14" s="13"/>
      <c r="AF14" s="13"/>
      <c r="AG14" s="13"/>
      <c r="AH14" s="13"/>
      <c r="AI14" s="13"/>
      <c r="AJ14" s="13"/>
      <c r="AK14" s="13"/>
      <c r="AL14" s="13"/>
      <c r="AM14" s="13"/>
      <c r="AN14" s="13"/>
      <c r="AO14" s="4"/>
      <c r="AP14" s="4"/>
      <c r="AQ14" s="4"/>
      <c r="AR14" s="4"/>
      <c r="AS14" s="4"/>
      <c r="AT14" s="4"/>
      <c r="AU14" s="4"/>
      <c r="AV14" s="4"/>
      <c r="AW14" s="4"/>
      <c r="AX14" s="4"/>
      <c r="AY14" s="4"/>
      <c r="AZ14" s="4"/>
      <c r="BA14" s="4"/>
      <c r="BB14" s="4"/>
      <c r="BC14" s="4"/>
      <c r="BD14" s="4"/>
      <c r="BE14" s="4"/>
      <c r="BF14" s="4"/>
      <c r="BG14" s="4"/>
      <c r="BH14" s="4"/>
      <c r="BI14" s="4"/>
      <c r="BJ14" s="4"/>
    </row>
    <row r="15" spans="1:62" s="34" customFormat="1" ht="15" customHeight="1" x14ac:dyDescent="0.25">
      <c r="A15" s="92"/>
      <c r="B15" s="103" t="s">
        <v>55</v>
      </c>
      <c r="C15" s="98" t="s">
        <v>53</v>
      </c>
      <c r="D15" s="99"/>
      <c r="E15" s="99"/>
      <c r="F15" s="100"/>
      <c r="G15" s="101"/>
      <c r="H15" s="102"/>
      <c r="I15" s="580">
        <f t="shared" si="0"/>
        <v>0</v>
      </c>
      <c r="J15" s="585"/>
      <c r="K15" s="580">
        <f>$G15*J15</f>
        <v>0</v>
      </c>
      <c r="L15" s="571"/>
      <c r="M15" s="580">
        <f t="shared" ref="M15" si="6">$G15*L15</f>
        <v>0</v>
      </c>
      <c r="N15" s="585"/>
      <c r="O15" s="580">
        <f t="shared" ref="O15" si="7">$G15*N15</f>
        <v>0</v>
      </c>
      <c r="P15" s="600">
        <f t="shared" si="2"/>
        <v>0</v>
      </c>
      <c r="Q15" s="157"/>
      <c r="R15" s="713"/>
      <c r="S15" s="704"/>
      <c r="T15" s="344"/>
      <c r="U15" s="344"/>
      <c r="V15" s="86"/>
      <c r="W15" s="67"/>
      <c r="X15" s="67"/>
      <c r="Y15" s="68"/>
      <c r="Z15" s="67"/>
      <c r="AA15" s="68"/>
      <c r="AB15" s="67"/>
      <c r="AC15" s="68"/>
      <c r="AD15" s="68"/>
      <c r="AE15" s="13"/>
      <c r="AF15" s="13"/>
      <c r="AG15" s="13"/>
      <c r="AH15" s="13"/>
      <c r="AI15" s="13"/>
      <c r="AJ15" s="13"/>
      <c r="AK15" s="13"/>
      <c r="AL15" s="13"/>
      <c r="AM15" s="13"/>
      <c r="AN15" s="13"/>
      <c r="AO15" s="4"/>
      <c r="AP15" s="4"/>
      <c r="AQ15" s="4"/>
      <c r="AR15" s="4"/>
      <c r="AS15" s="4"/>
      <c r="AT15" s="4"/>
      <c r="AU15" s="4"/>
      <c r="AV15" s="4"/>
      <c r="AW15" s="4"/>
      <c r="AX15" s="4"/>
      <c r="AY15" s="4"/>
      <c r="AZ15" s="4"/>
      <c r="BA15" s="4"/>
      <c r="BB15" s="4"/>
      <c r="BC15" s="4"/>
      <c r="BD15" s="4"/>
      <c r="BE15" s="4"/>
      <c r="BF15" s="4"/>
      <c r="BG15" s="4"/>
      <c r="BH15" s="4"/>
      <c r="BI15" s="4"/>
      <c r="BJ15" s="4"/>
    </row>
    <row r="16" spans="1:62" s="34" customFormat="1" ht="20.25" customHeight="1" x14ac:dyDescent="0.25">
      <c r="A16" s="92"/>
      <c r="B16" s="105"/>
      <c r="C16" s="718" t="s">
        <v>56</v>
      </c>
      <c r="D16" s="719"/>
      <c r="E16" s="719"/>
      <c r="F16" s="719"/>
      <c r="G16" s="719"/>
      <c r="H16" s="720"/>
      <c r="I16" s="580">
        <f>SUM(I11:I15)</f>
        <v>0</v>
      </c>
      <c r="J16" s="561"/>
      <c r="K16" s="586">
        <f>SUM(K11:K15)</f>
        <v>0</v>
      </c>
      <c r="L16" s="561"/>
      <c r="M16" s="572">
        <f>SUM(M11:M15)</f>
        <v>0</v>
      </c>
      <c r="N16" s="561"/>
      <c r="O16" s="580">
        <f>SUM(O11:O15)</f>
        <v>0</v>
      </c>
      <c r="P16" s="600">
        <f>SUM(P11:P15)</f>
        <v>0</v>
      </c>
      <c r="Q16" s="157"/>
      <c r="R16" s="714"/>
      <c r="S16" s="705"/>
      <c r="T16" s="344"/>
      <c r="U16" s="344"/>
      <c r="V16" s="86"/>
      <c r="W16" s="67"/>
      <c r="X16" s="67"/>
      <c r="Y16" s="68"/>
      <c r="Z16" s="67"/>
      <c r="AA16" s="68"/>
      <c r="AB16" s="67"/>
      <c r="AC16" s="68"/>
      <c r="AD16" s="68"/>
      <c r="AE16" s="13"/>
      <c r="AF16" s="13"/>
      <c r="AG16" s="13"/>
      <c r="AH16" s="13"/>
      <c r="AI16" s="13"/>
      <c r="AJ16" s="13"/>
      <c r="AK16" s="13"/>
      <c r="AL16" s="13"/>
      <c r="AM16" s="13"/>
      <c r="AN16" s="13"/>
      <c r="AO16" s="4"/>
      <c r="AP16" s="4"/>
      <c r="AQ16" s="4"/>
      <c r="AR16" s="4"/>
      <c r="AS16" s="4"/>
      <c r="AT16" s="4"/>
      <c r="AU16" s="4"/>
      <c r="AV16" s="4"/>
      <c r="AW16" s="4"/>
      <c r="AX16" s="4"/>
      <c r="AY16" s="4"/>
      <c r="AZ16" s="4"/>
      <c r="BA16" s="4"/>
      <c r="BB16" s="4"/>
      <c r="BC16" s="4"/>
      <c r="BD16" s="4"/>
      <c r="BE16" s="4"/>
      <c r="BF16" s="4"/>
      <c r="BG16" s="4"/>
      <c r="BH16" s="4"/>
      <c r="BI16" s="4"/>
      <c r="BJ16" s="4"/>
    </row>
    <row r="17" spans="1:62" s="34" customFormat="1" ht="21.75" customHeight="1" x14ac:dyDescent="0.25">
      <c r="A17" s="92"/>
      <c r="B17" s="107"/>
      <c r="C17" s="108"/>
      <c r="D17" s="108"/>
      <c r="E17" s="108"/>
      <c r="F17" s="108"/>
      <c r="G17" s="107"/>
      <c r="H17" s="107"/>
      <c r="I17" s="109"/>
      <c r="J17" s="562"/>
      <c r="K17" s="563"/>
      <c r="L17" s="562"/>
      <c r="M17" s="563"/>
      <c r="N17" s="562"/>
      <c r="O17" s="578"/>
      <c r="P17" s="601"/>
      <c r="Q17" s="158"/>
      <c r="R17" s="717"/>
      <c r="S17" s="717"/>
      <c r="T17" s="344"/>
      <c r="U17" s="344"/>
      <c r="V17" s="86"/>
      <c r="W17" s="69"/>
      <c r="X17" s="70"/>
      <c r="Y17" s="71"/>
      <c r="Z17" s="71"/>
      <c r="AA17" s="71"/>
      <c r="AB17" s="71"/>
      <c r="AC17" s="71"/>
      <c r="AD17" s="71"/>
      <c r="AE17" s="10"/>
      <c r="AF17" s="10"/>
      <c r="AG17" s="10"/>
      <c r="AH17" s="10"/>
      <c r="AI17" s="10"/>
      <c r="AJ17" s="10"/>
      <c r="AK17" s="10"/>
      <c r="AL17" s="10"/>
      <c r="AM17" s="10"/>
      <c r="AN17" s="10"/>
      <c r="AO17" s="4"/>
      <c r="AP17" s="4"/>
      <c r="AQ17" s="4"/>
      <c r="AR17" s="4"/>
      <c r="AS17" s="4"/>
      <c r="AT17" s="4"/>
      <c r="AU17" s="4"/>
      <c r="AV17" s="4"/>
      <c r="AW17" s="4"/>
      <c r="AX17" s="4"/>
      <c r="AY17" s="4"/>
      <c r="AZ17" s="4"/>
      <c r="BA17" s="4"/>
      <c r="BB17" s="4"/>
      <c r="BC17" s="4"/>
      <c r="BD17" s="4"/>
      <c r="BE17" s="4"/>
      <c r="BF17" s="4"/>
      <c r="BG17" s="4"/>
      <c r="BH17" s="4"/>
      <c r="BI17" s="4"/>
      <c r="BJ17" s="4"/>
    </row>
    <row r="18" spans="1:62" s="34" customFormat="1" ht="25.5" customHeight="1" thickBot="1" x14ac:dyDescent="0.3">
      <c r="A18" s="92"/>
      <c r="B18" s="129" t="s">
        <v>57</v>
      </c>
      <c r="C18" s="110"/>
      <c r="D18" s="110"/>
      <c r="E18" s="110"/>
      <c r="F18" s="110"/>
      <c r="G18" s="110"/>
      <c r="H18" s="110"/>
      <c r="I18" s="110"/>
      <c r="J18" s="564"/>
      <c r="K18" s="565"/>
      <c r="L18" s="564"/>
      <c r="M18" s="565"/>
      <c r="N18" s="564"/>
      <c r="O18" s="548"/>
      <c r="P18" s="602"/>
      <c r="Q18" s="157"/>
      <c r="R18" s="143"/>
      <c r="S18" s="144"/>
      <c r="T18" s="344"/>
      <c r="U18" s="344"/>
      <c r="V18" s="86"/>
      <c r="W18" s="72"/>
      <c r="X18" s="73"/>
      <c r="Y18" s="68"/>
      <c r="Z18" s="73"/>
      <c r="AA18" s="68"/>
      <c r="AB18" s="73"/>
      <c r="AC18" s="68"/>
      <c r="AD18" s="68"/>
      <c r="AE18" s="13"/>
      <c r="AF18" s="13"/>
      <c r="AG18" s="13"/>
      <c r="AH18" s="13"/>
      <c r="AI18" s="13"/>
      <c r="AJ18" s="13"/>
      <c r="AK18" s="13"/>
      <c r="AL18" s="13"/>
      <c r="AM18" s="13"/>
      <c r="AN18" s="13"/>
      <c r="AO18" s="4"/>
      <c r="AP18" s="4"/>
      <c r="AQ18" s="4"/>
      <c r="AR18" s="4"/>
      <c r="AS18" s="4"/>
      <c r="AT18" s="4"/>
      <c r="AU18" s="4"/>
      <c r="AV18" s="4"/>
      <c r="AW18" s="4"/>
      <c r="AX18" s="4"/>
      <c r="AY18" s="4"/>
      <c r="AZ18" s="4"/>
      <c r="BA18" s="4"/>
      <c r="BB18" s="4"/>
      <c r="BC18" s="4"/>
      <c r="BD18" s="4"/>
      <c r="BE18" s="4"/>
      <c r="BF18" s="4"/>
      <c r="BG18" s="4"/>
      <c r="BH18" s="4"/>
      <c r="BI18" s="4"/>
      <c r="BJ18" s="4"/>
    </row>
    <row r="19" spans="1:62" s="34" customFormat="1" ht="15" customHeight="1" thickBot="1" x14ac:dyDescent="0.3">
      <c r="A19" s="92"/>
      <c r="B19" s="107"/>
      <c r="C19" s="108"/>
      <c r="D19" s="108"/>
      <c r="E19" s="108"/>
      <c r="F19" s="108"/>
      <c r="G19" s="107"/>
      <c r="H19" s="709" t="s">
        <v>33</v>
      </c>
      <c r="I19" s="710"/>
      <c r="J19" s="709" t="s">
        <v>34</v>
      </c>
      <c r="K19" s="711"/>
      <c r="L19" s="709" t="s">
        <v>35</v>
      </c>
      <c r="M19" s="711"/>
      <c r="N19" s="709" t="s">
        <v>36</v>
      </c>
      <c r="O19" s="710"/>
      <c r="P19" s="603"/>
      <c r="Q19" s="157"/>
      <c r="R19" s="712" t="s">
        <v>116</v>
      </c>
      <c r="S19" s="716" t="s">
        <v>117</v>
      </c>
      <c r="T19" s="344"/>
      <c r="U19" s="344"/>
      <c r="V19" s="86"/>
      <c r="W19" s="74"/>
      <c r="X19" s="73"/>
      <c r="Y19" s="68"/>
      <c r="Z19" s="73"/>
      <c r="AA19" s="68"/>
      <c r="AB19" s="73"/>
      <c r="AC19" s="68"/>
      <c r="AD19" s="68"/>
      <c r="AE19" s="13"/>
      <c r="AF19" s="13"/>
      <c r="AG19" s="13"/>
      <c r="AH19" s="13"/>
      <c r="AI19" s="13"/>
      <c r="AJ19" s="13"/>
      <c r="AK19" s="13"/>
      <c r="AL19" s="13"/>
      <c r="AM19" s="13"/>
      <c r="AN19" s="13"/>
      <c r="AO19" s="4"/>
      <c r="AP19" s="4"/>
      <c r="AQ19" s="4"/>
      <c r="AR19" s="4"/>
      <c r="AS19" s="4"/>
      <c r="AT19" s="4"/>
      <c r="AU19" s="4"/>
      <c r="AV19" s="4"/>
      <c r="AW19" s="4"/>
      <c r="AX19" s="4"/>
      <c r="AY19" s="4"/>
      <c r="AZ19" s="4"/>
      <c r="BA19" s="4"/>
      <c r="BB19" s="4"/>
      <c r="BC19" s="4"/>
      <c r="BD19" s="4"/>
      <c r="BE19" s="4"/>
      <c r="BF19" s="4"/>
      <c r="BG19" s="4"/>
      <c r="BH19" s="4"/>
      <c r="BI19" s="4"/>
      <c r="BJ19" s="4"/>
    </row>
    <row r="20" spans="1:62" s="34" customFormat="1" ht="48" customHeight="1" thickBot="1" x14ac:dyDescent="0.35">
      <c r="A20" s="92"/>
      <c r="B20" s="134" t="s">
        <v>47</v>
      </c>
      <c r="C20" s="94" t="s">
        <v>48</v>
      </c>
      <c r="D20" s="95" t="s">
        <v>58</v>
      </c>
      <c r="E20" s="95" t="s">
        <v>59</v>
      </c>
      <c r="F20" s="96" t="s">
        <v>60</v>
      </c>
      <c r="G20" s="134" t="s">
        <v>61</v>
      </c>
      <c r="H20" s="134" t="s">
        <v>62</v>
      </c>
      <c r="I20" s="556" t="s">
        <v>365</v>
      </c>
      <c r="J20" s="574" t="s">
        <v>62</v>
      </c>
      <c r="K20" s="560" t="s">
        <v>365</v>
      </c>
      <c r="L20" s="574" t="s">
        <v>62</v>
      </c>
      <c r="M20" s="560" t="s">
        <v>365</v>
      </c>
      <c r="N20" s="574" t="s">
        <v>62</v>
      </c>
      <c r="O20" s="556" t="s">
        <v>365</v>
      </c>
      <c r="P20" s="613" t="s">
        <v>365</v>
      </c>
      <c r="Q20" s="154"/>
      <c r="R20" s="713"/>
      <c r="S20" s="704"/>
      <c r="T20" s="344"/>
      <c r="U20" s="344"/>
      <c r="V20" s="86"/>
      <c r="W20" s="62"/>
      <c r="X20" s="63"/>
      <c r="Y20" s="64"/>
      <c r="Z20" s="63"/>
      <c r="AA20" s="64"/>
      <c r="AB20" s="63"/>
      <c r="AC20" s="64"/>
      <c r="AD20" s="71"/>
      <c r="AE20" s="15"/>
      <c r="AF20" s="15"/>
      <c r="AG20" s="15"/>
      <c r="AH20" s="15"/>
      <c r="AI20" s="15"/>
      <c r="AJ20" s="15"/>
      <c r="AK20" s="15"/>
      <c r="AL20" s="15"/>
      <c r="AM20" s="15"/>
      <c r="AN20" s="15"/>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x14ac:dyDescent="0.25">
      <c r="B21" s="103" t="s">
        <v>63</v>
      </c>
      <c r="C21" s="111"/>
      <c r="D21" s="105"/>
      <c r="E21" s="112"/>
      <c r="F21" s="104"/>
      <c r="G21" s="101"/>
      <c r="H21" s="104"/>
      <c r="I21" s="580">
        <f>$G21*H21</f>
        <v>0</v>
      </c>
      <c r="J21" s="573"/>
      <c r="K21" s="572">
        <f>$G21*J21</f>
        <v>0</v>
      </c>
      <c r="L21" s="573"/>
      <c r="M21" s="572">
        <f>$G21*L21</f>
        <v>0</v>
      </c>
      <c r="N21" s="573"/>
      <c r="O21" s="580">
        <f>$G21*N21</f>
        <v>0</v>
      </c>
      <c r="P21" s="612">
        <f>I21+K21+M21+O21</f>
        <v>0</v>
      </c>
      <c r="Q21" s="157"/>
      <c r="R21" s="713"/>
      <c r="S21" s="704"/>
      <c r="T21" s="344"/>
      <c r="U21" s="344"/>
      <c r="V21" s="86"/>
      <c r="W21" s="72"/>
      <c r="X21" s="73"/>
      <c r="Y21" s="68"/>
      <c r="Z21" s="73"/>
      <c r="AA21" s="68"/>
      <c r="AB21" s="73"/>
      <c r="AC21" s="68"/>
      <c r="AD21" s="68"/>
      <c r="AE21" s="13"/>
      <c r="AF21" s="13"/>
      <c r="AG21" s="13"/>
      <c r="AH21" s="13"/>
      <c r="AI21" s="13"/>
      <c r="AJ21" s="13"/>
      <c r="AK21" s="13"/>
      <c r="AL21" s="13"/>
      <c r="AM21" s="13"/>
      <c r="AN21" s="13"/>
    </row>
    <row r="22" spans="1:62" x14ac:dyDescent="0.25">
      <c r="B22" s="103" t="s">
        <v>64</v>
      </c>
      <c r="C22" s="113"/>
      <c r="D22" s="105"/>
      <c r="E22" s="112"/>
      <c r="F22" s="104"/>
      <c r="G22" s="101"/>
      <c r="H22" s="104"/>
      <c r="I22" s="580">
        <f t="shared" ref="I22:K25" si="8">$G22*H22</f>
        <v>0</v>
      </c>
      <c r="J22" s="573"/>
      <c r="K22" s="572">
        <f t="shared" si="8"/>
        <v>0</v>
      </c>
      <c r="L22" s="573"/>
      <c r="M22" s="572">
        <f t="shared" ref="M22" si="9">$G22*L22</f>
        <v>0</v>
      </c>
      <c r="N22" s="573"/>
      <c r="O22" s="580">
        <f t="shared" ref="O22" si="10">$G22*N22</f>
        <v>0</v>
      </c>
      <c r="P22" s="600">
        <f t="shared" ref="P22:P25" si="11">I22+K22+M22+O22</f>
        <v>0</v>
      </c>
      <c r="Q22" s="157"/>
      <c r="R22" s="713"/>
      <c r="S22" s="704"/>
      <c r="T22" s="344"/>
      <c r="U22" s="344"/>
      <c r="V22" s="86"/>
      <c r="W22" s="72"/>
      <c r="X22" s="73"/>
      <c r="Y22" s="68"/>
      <c r="Z22" s="73"/>
      <c r="AA22" s="68"/>
      <c r="AB22" s="73"/>
      <c r="AC22" s="68"/>
      <c r="AD22" s="68"/>
      <c r="AE22" s="13"/>
      <c r="AF22" s="13"/>
      <c r="AG22" s="13"/>
      <c r="AH22" s="13"/>
      <c r="AI22" s="13"/>
      <c r="AJ22" s="13"/>
      <c r="AK22" s="13"/>
      <c r="AL22" s="13"/>
      <c r="AM22" s="13"/>
      <c r="AN22" s="13"/>
    </row>
    <row r="23" spans="1:62" x14ac:dyDescent="0.25">
      <c r="B23" s="103" t="s">
        <v>65</v>
      </c>
      <c r="C23" s="113" t="s">
        <v>53</v>
      </c>
      <c r="D23" s="105" t="s">
        <v>53</v>
      </c>
      <c r="E23" s="112"/>
      <c r="F23" s="104"/>
      <c r="G23" s="101"/>
      <c r="H23" s="104"/>
      <c r="I23" s="580">
        <f t="shared" si="8"/>
        <v>0</v>
      </c>
      <c r="J23" s="573"/>
      <c r="K23" s="572">
        <f t="shared" si="8"/>
        <v>0</v>
      </c>
      <c r="L23" s="573"/>
      <c r="M23" s="572">
        <f t="shared" ref="M23" si="12">$G23*L23</f>
        <v>0</v>
      </c>
      <c r="N23" s="573"/>
      <c r="O23" s="580">
        <f t="shared" ref="O23" si="13">$G23*N23</f>
        <v>0</v>
      </c>
      <c r="P23" s="600">
        <f t="shared" si="11"/>
        <v>0</v>
      </c>
      <c r="Q23" s="157"/>
      <c r="R23" s="713"/>
      <c r="S23" s="704"/>
      <c r="T23" s="344"/>
      <c r="U23" s="344"/>
      <c r="V23" s="86"/>
      <c r="W23" s="74"/>
      <c r="X23" s="73"/>
      <c r="Y23" s="68"/>
      <c r="Z23" s="73"/>
      <c r="AA23" s="68"/>
      <c r="AB23" s="73"/>
      <c r="AC23" s="68"/>
      <c r="AD23" s="68"/>
      <c r="AE23" s="13"/>
      <c r="AF23" s="13"/>
      <c r="AG23" s="13"/>
      <c r="AH23" s="13"/>
      <c r="AI23" s="13"/>
      <c r="AJ23" s="13"/>
      <c r="AK23" s="13"/>
      <c r="AL23" s="13"/>
      <c r="AM23" s="13"/>
      <c r="AN23" s="13"/>
    </row>
    <row r="24" spans="1:62" x14ac:dyDescent="0.25">
      <c r="B24" s="103" t="s">
        <v>66</v>
      </c>
      <c r="C24" s="113" t="s">
        <v>53</v>
      </c>
      <c r="D24" s="105" t="s">
        <v>53</v>
      </c>
      <c r="E24" s="112"/>
      <c r="F24" s="104"/>
      <c r="G24" s="101"/>
      <c r="H24" s="104"/>
      <c r="I24" s="580">
        <f t="shared" si="8"/>
        <v>0</v>
      </c>
      <c r="J24" s="573"/>
      <c r="K24" s="572">
        <f t="shared" si="8"/>
        <v>0</v>
      </c>
      <c r="L24" s="573"/>
      <c r="M24" s="572">
        <f t="shared" ref="M24" si="14">$G24*L24</f>
        <v>0</v>
      </c>
      <c r="N24" s="573"/>
      <c r="O24" s="580">
        <f t="shared" ref="O24" si="15">$G24*N24</f>
        <v>0</v>
      </c>
      <c r="P24" s="600">
        <f t="shared" si="11"/>
        <v>0</v>
      </c>
      <c r="Q24" s="157"/>
      <c r="R24" s="713"/>
      <c r="S24" s="704"/>
      <c r="T24" s="344"/>
      <c r="U24" s="344"/>
      <c r="V24" s="86"/>
      <c r="W24" s="74"/>
      <c r="X24" s="73"/>
      <c r="Y24" s="68"/>
      <c r="Z24" s="73"/>
      <c r="AA24" s="68"/>
      <c r="AB24" s="73"/>
      <c r="AC24" s="68"/>
      <c r="AD24" s="68"/>
      <c r="AE24" s="13"/>
      <c r="AF24" s="13"/>
      <c r="AG24" s="13"/>
      <c r="AH24" s="13"/>
      <c r="AI24" s="13"/>
      <c r="AJ24" s="13"/>
      <c r="AK24" s="13"/>
      <c r="AL24" s="13"/>
      <c r="AM24" s="13"/>
      <c r="AN24" s="13"/>
    </row>
    <row r="25" spans="1:62" x14ac:dyDescent="0.25">
      <c r="B25" s="103" t="s">
        <v>67</v>
      </c>
      <c r="C25" s="113" t="s">
        <v>53</v>
      </c>
      <c r="D25" s="105" t="s">
        <v>53</v>
      </c>
      <c r="E25" s="112"/>
      <c r="F25" s="104"/>
      <c r="G25" s="101"/>
      <c r="H25" s="104"/>
      <c r="I25" s="580">
        <f t="shared" si="8"/>
        <v>0</v>
      </c>
      <c r="J25" s="573"/>
      <c r="K25" s="572">
        <f t="shared" si="8"/>
        <v>0</v>
      </c>
      <c r="L25" s="573"/>
      <c r="M25" s="572">
        <f t="shared" ref="M25" si="16">$G25*L25</f>
        <v>0</v>
      </c>
      <c r="N25" s="573"/>
      <c r="O25" s="580">
        <f>$G25*N25</f>
        <v>0</v>
      </c>
      <c r="P25" s="600">
        <f t="shared" si="11"/>
        <v>0</v>
      </c>
      <c r="Q25" s="157"/>
      <c r="R25" s="713"/>
      <c r="S25" s="704"/>
      <c r="T25" s="344"/>
      <c r="U25" s="344"/>
      <c r="V25" s="86"/>
      <c r="W25" s="74"/>
      <c r="X25" s="73"/>
      <c r="Y25" s="68"/>
      <c r="Z25" s="73"/>
      <c r="AA25" s="68"/>
      <c r="AB25" s="73"/>
      <c r="AC25" s="68"/>
      <c r="AD25" s="68"/>
      <c r="AE25" s="13"/>
      <c r="AF25" s="13"/>
      <c r="AG25" s="13"/>
      <c r="AH25" s="13"/>
      <c r="AI25" s="13"/>
      <c r="AJ25" s="13"/>
      <c r="AK25" s="13"/>
      <c r="AL25" s="13"/>
      <c r="AM25" s="13"/>
      <c r="AN25" s="13"/>
    </row>
    <row r="26" spans="1:62" x14ac:dyDescent="0.25">
      <c r="B26" s="105"/>
      <c r="C26" s="718" t="s">
        <v>68</v>
      </c>
      <c r="D26" s="719"/>
      <c r="E26" s="719"/>
      <c r="F26" s="719"/>
      <c r="G26" s="719"/>
      <c r="H26" s="720"/>
      <c r="I26" s="580">
        <f>SUM(I21:I25)</f>
        <v>0</v>
      </c>
      <c r="J26" s="561"/>
      <c r="K26" s="572">
        <f>SUM(K21:K25)</f>
        <v>0</v>
      </c>
      <c r="L26" s="561"/>
      <c r="M26" s="572">
        <f>SUM(M21:M25)</f>
        <v>0</v>
      </c>
      <c r="N26" s="561"/>
      <c r="O26" s="580">
        <f>SUM(O21:O25)</f>
        <v>0</v>
      </c>
      <c r="P26" s="600">
        <f>SUM(P21:P25)</f>
        <v>0</v>
      </c>
      <c r="Q26" s="157"/>
      <c r="R26" s="714"/>
      <c r="S26" s="705"/>
      <c r="T26" s="344"/>
      <c r="U26" s="344"/>
      <c r="V26" s="86"/>
      <c r="W26" s="74"/>
      <c r="X26" s="73"/>
      <c r="Y26" s="68"/>
      <c r="Z26" s="73"/>
      <c r="AA26" s="68"/>
      <c r="AB26" s="73"/>
      <c r="AC26" s="68"/>
      <c r="AD26" s="68"/>
      <c r="AE26" s="13"/>
      <c r="AF26" s="13"/>
      <c r="AG26" s="13"/>
      <c r="AH26" s="13"/>
      <c r="AI26" s="13"/>
      <c r="AJ26" s="13"/>
      <c r="AK26" s="13"/>
      <c r="AL26" s="13"/>
      <c r="AM26" s="13"/>
      <c r="AN26" s="13"/>
    </row>
    <row r="27" spans="1:62" x14ac:dyDescent="0.25">
      <c r="B27" s="107"/>
      <c r="C27" s="108"/>
      <c r="D27" s="108"/>
      <c r="E27" s="108"/>
      <c r="F27" s="108"/>
      <c r="G27" s="107"/>
      <c r="H27" s="107"/>
      <c r="I27" s="109"/>
      <c r="J27" s="562"/>
      <c r="K27" s="563"/>
      <c r="L27" s="562"/>
      <c r="M27" s="563"/>
      <c r="N27" s="562"/>
      <c r="O27" s="578"/>
      <c r="P27" s="601"/>
      <c r="Q27" s="157"/>
      <c r="R27" s="145"/>
      <c r="S27" s="146"/>
      <c r="T27" s="344"/>
      <c r="U27" s="344"/>
      <c r="V27" s="86"/>
      <c r="W27" s="74"/>
      <c r="X27" s="73"/>
      <c r="Y27" s="68"/>
      <c r="Z27" s="73"/>
      <c r="AA27" s="68"/>
      <c r="AB27" s="73"/>
      <c r="AC27" s="68"/>
      <c r="AD27" s="68"/>
      <c r="AE27" s="13"/>
      <c r="AF27" s="13"/>
      <c r="AG27" s="13"/>
      <c r="AH27" s="13"/>
      <c r="AI27" s="13"/>
      <c r="AJ27" s="13"/>
      <c r="AK27" s="13"/>
      <c r="AL27" s="13"/>
      <c r="AM27" s="13"/>
      <c r="AN27" s="13"/>
    </row>
    <row r="28" spans="1:62" ht="15.75" customHeight="1" thickBot="1" x14ac:dyDescent="0.3">
      <c r="B28" s="730" t="s">
        <v>69</v>
      </c>
      <c r="C28" s="730"/>
      <c r="D28" s="730"/>
      <c r="E28" s="730"/>
      <c r="F28" s="730"/>
      <c r="G28" s="730"/>
      <c r="H28" s="730"/>
      <c r="I28" s="730"/>
      <c r="J28" s="566"/>
      <c r="K28" s="567"/>
      <c r="L28" s="566"/>
      <c r="M28" s="567"/>
      <c r="N28" s="566"/>
      <c r="O28" s="549"/>
      <c r="P28" s="604"/>
      <c r="Q28" s="158"/>
      <c r="R28" s="143"/>
      <c r="S28" s="147"/>
      <c r="T28" s="344"/>
      <c r="U28" s="344"/>
      <c r="V28" s="86"/>
      <c r="W28" s="75"/>
      <c r="X28" s="76"/>
      <c r="Y28" s="71"/>
      <c r="Z28" s="76"/>
      <c r="AA28" s="71"/>
      <c r="AB28" s="76"/>
      <c r="AC28" s="71"/>
      <c r="AD28" s="71"/>
      <c r="AE28" s="10"/>
      <c r="AF28" s="10"/>
      <c r="AG28" s="10"/>
      <c r="AH28" s="10"/>
      <c r="AI28" s="10"/>
      <c r="AJ28" s="10"/>
      <c r="AK28" s="10"/>
      <c r="AL28" s="10"/>
      <c r="AM28" s="10"/>
      <c r="AN28" s="10"/>
    </row>
    <row r="29" spans="1:62" ht="17.25" customHeight="1" thickBot="1" x14ac:dyDescent="0.3">
      <c r="B29" s="107"/>
      <c r="C29" s="108"/>
      <c r="D29" s="108"/>
      <c r="E29" s="108"/>
      <c r="F29" s="108"/>
      <c r="G29" s="107"/>
      <c r="H29" s="709" t="s">
        <v>33</v>
      </c>
      <c r="I29" s="710"/>
      <c r="J29" s="709" t="s">
        <v>34</v>
      </c>
      <c r="K29" s="711"/>
      <c r="L29" s="709" t="s">
        <v>35</v>
      </c>
      <c r="M29" s="711"/>
      <c r="N29" s="709" t="s">
        <v>36</v>
      </c>
      <c r="O29" s="710"/>
      <c r="P29" s="603"/>
      <c r="Q29" s="159"/>
      <c r="R29" s="712" t="s">
        <v>118</v>
      </c>
      <c r="S29" s="716" t="s">
        <v>119</v>
      </c>
      <c r="T29" s="344"/>
      <c r="U29" s="344"/>
      <c r="V29" s="86"/>
      <c r="W29" s="74"/>
      <c r="X29" s="73"/>
      <c r="Y29" s="77"/>
      <c r="Z29" s="73"/>
      <c r="AA29" s="77"/>
      <c r="AB29" s="73"/>
      <c r="AC29" s="77"/>
      <c r="AD29" s="77"/>
      <c r="AE29" s="13"/>
      <c r="AF29" s="13"/>
      <c r="AG29" s="13"/>
      <c r="AH29" s="13"/>
      <c r="AI29" s="13"/>
      <c r="AJ29" s="13"/>
      <c r="AK29" s="13"/>
      <c r="AL29" s="13"/>
      <c r="AM29" s="13"/>
      <c r="AN29" s="13"/>
    </row>
    <row r="30" spans="1:62" ht="29.25" customHeight="1" thickBot="1" x14ac:dyDescent="0.3">
      <c r="B30" s="133" t="s">
        <v>47</v>
      </c>
      <c r="C30" s="736" t="s">
        <v>48</v>
      </c>
      <c r="D30" s="737"/>
      <c r="E30" s="737"/>
      <c r="F30" s="737"/>
      <c r="G30" s="737"/>
      <c r="H30" s="738"/>
      <c r="I30" s="581" t="s">
        <v>365</v>
      </c>
      <c r="J30" s="557"/>
      <c r="K30" s="575" t="s">
        <v>365</v>
      </c>
      <c r="L30" s="557"/>
      <c r="M30" s="575" t="s">
        <v>365</v>
      </c>
      <c r="N30" s="557"/>
      <c r="O30" s="581" t="s">
        <v>365</v>
      </c>
      <c r="P30" s="613" t="s">
        <v>365</v>
      </c>
      <c r="Q30" s="159"/>
      <c r="R30" s="713"/>
      <c r="S30" s="704"/>
      <c r="T30" s="344"/>
      <c r="U30" s="344"/>
      <c r="V30" s="86"/>
      <c r="W30" s="74"/>
      <c r="X30" s="73"/>
      <c r="Y30" s="77"/>
      <c r="Z30" s="73"/>
      <c r="AA30" s="77"/>
      <c r="AB30" s="73"/>
      <c r="AC30" s="77"/>
      <c r="AD30" s="77"/>
      <c r="AE30" s="13"/>
      <c r="AF30" s="13"/>
      <c r="AG30" s="13"/>
      <c r="AH30" s="13"/>
      <c r="AI30" s="13"/>
      <c r="AJ30" s="13"/>
      <c r="AK30" s="13"/>
      <c r="AL30" s="13"/>
      <c r="AM30" s="13"/>
      <c r="AN30" s="13"/>
    </row>
    <row r="31" spans="1:62" ht="15.75" customHeight="1" x14ac:dyDescent="0.25">
      <c r="B31" s="103" t="s">
        <v>70</v>
      </c>
      <c r="C31" s="130" t="s">
        <v>53</v>
      </c>
      <c r="D31" s="131"/>
      <c r="E31" s="131"/>
      <c r="F31" s="131"/>
      <c r="G31" s="131"/>
      <c r="H31" s="132"/>
      <c r="I31" s="582">
        <v>0</v>
      </c>
      <c r="J31" s="558"/>
      <c r="K31" s="576">
        <v>0</v>
      </c>
      <c r="L31" s="558"/>
      <c r="M31" s="576">
        <v>0</v>
      </c>
      <c r="N31" s="558"/>
      <c r="O31" s="582">
        <v>0</v>
      </c>
      <c r="P31" s="612">
        <f>I31+K31+M31+O31</f>
        <v>0</v>
      </c>
      <c r="Q31" s="159"/>
      <c r="R31" s="713"/>
      <c r="S31" s="704"/>
      <c r="T31" s="344"/>
      <c r="U31" s="344"/>
      <c r="V31" s="86"/>
      <c r="W31" s="74"/>
      <c r="X31" s="73"/>
      <c r="Y31" s="77"/>
      <c r="Z31" s="73"/>
      <c r="AA31" s="77"/>
      <c r="AB31" s="73"/>
      <c r="AC31" s="77"/>
      <c r="AD31" s="77"/>
      <c r="AE31" s="13"/>
      <c r="AF31" s="13"/>
      <c r="AG31" s="13"/>
      <c r="AH31" s="13"/>
      <c r="AI31" s="13"/>
      <c r="AJ31" s="13"/>
      <c r="AK31" s="13"/>
      <c r="AL31" s="13"/>
      <c r="AM31" s="13"/>
      <c r="AN31" s="13"/>
    </row>
    <row r="32" spans="1:62" ht="15.75" customHeight="1" x14ac:dyDescent="0.25">
      <c r="B32" s="103" t="s">
        <v>71</v>
      </c>
      <c r="C32" s="130"/>
      <c r="D32" s="131"/>
      <c r="E32" s="131"/>
      <c r="F32" s="131"/>
      <c r="G32" s="131"/>
      <c r="H32" s="132"/>
      <c r="I32" s="582">
        <v>0</v>
      </c>
      <c r="J32" s="558"/>
      <c r="K32" s="576">
        <v>0</v>
      </c>
      <c r="L32" s="558"/>
      <c r="M32" s="576">
        <v>0</v>
      </c>
      <c r="N32" s="558"/>
      <c r="O32" s="582">
        <v>0</v>
      </c>
      <c r="P32" s="600">
        <f t="shared" ref="P32:P35" si="17">I32+K32+M32+O32</f>
        <v>0</v>
      </c>
      <c r="Q32" s="158"/>
      <c r="R32" s="713"/>
      <c r="S32" s="704"/>
      <c r="T32" s="344"/>
      <c r="U32" s="344"/>
      <c r="V32" s="86"/>
      <c r="W32" s="75"/>
      <c r="X32" s="78"/>
      <c r="Y32" s="71"/>
      <c r="Z32" s="78"/>
      <c r="AA32" s="71"/>
      <c r="AB32" s="78"/>
      <c r="AC32" s="71"/>
      <c r="AD32" s="71"/>
      <c r="AE32" s="10"/>
      <c r="AF32" s="10"/>
      <c r="AG32" s="10"/>
      <c r="AH32" s="10"/>
      <c r="AI32" s="10"/>
      <c r="AJ32" s="10"/>
      <c r="AK32" s="10"/>
      <c r="AL32" s="10"/>
      <c r="AM32" s="10"/>
      <c r="AN32" s="10"/>
    </row>
    <row r="33" spans="2:40" ht="15.75" customHeight="1" x14ac:dyDescent="0.25">
      <c r="B33" s="103" t="s">
        <v>72</v>
      </c>
      <c r="C33" s="130"/>
      <c r="D33" s="131"/>
      <c r="E33" s="131"/>
      <c r="F33" s="131"/>
      <c r="G33" s="131"/>
      <c r="H33" s="132"/>
      <c r="I33" s="582">
        <v>0</v>
      </c>
      <c r="J33" s="558"/>
      <c r="K33" s="576">
        <v>0</v>
      </c>
      <c r="L33" s="558"/>
      <c r="M33" s="576">
        <v>0</v>
      </c>
      <c r="N33" s="558"/>
      <c r="O33" s="582">
        <v>0</v>
      </c>
      <c r="P33" s="600">
        <f t="shared" si="17"/>
        <v>0</v>
      </c>
      <c r="Q33" s="158"/>
      <c r="R33" s="713"/>
      <c r="S33" s="704"/>
      <c r="T33" s="344"/>
      <c r="U33" s="344"/>
      <c r="V33" s="86"/>
      <c r="W33" s="75"/>
      <c r="X33" s="78"/>
      <c r="Y33" s="71"/>
      <c r="Z33" s="78"/>
      <c r="AA33" s="71"/>
      <c r="AB33" s="78"/>
      <c r="AC33" s="71"/>
      <c r="AD33" s="71"/>
      <c r="AE33" s="10"/>
      <c r="AF33" s="10"/>
      <c r="AG33" s="10"/>
      <c r="AH33" s="10"/>
      <c r="AI33" s="10"/>
      <c r="AJ33" s="10"/>
      <c r="AK33" s="10"/>
      <c r="AL33" s="10"/>
      <c r="AM33" s="10"/>
      <c r="AN33" s="10"/>
    </row>
    <row r="34" spans="2:40" x14ac:dyDescent="0.25">
      <c r="B34" s="103" t="s">
        <v>73</v>
      </c>
      <c r="C34" s="130" t="s">
        <v>53</v>
      </c>
      <c r="D34" s="131"/>
      <c r="E34" s="131"/>
      <c r="F34" s="131"/>
      <c r="G34" s="131"/>
      <c r="H34" s="132"/>
      <c r="I34" s="582">
        <v>0</v>
      </c>
      <c r="J34" s="558"/>
      <c r="K34" s="576">
        <v>0</v>
      </c>
      <c r="L34" s="558"/>
      <c r="M34" s="576">
        <v>0</v>
      </c>
      <c r="N34" s="558"/>
      <c r="O34" s="582">
        <v>0</v>
      </c>
      <c r="P34" s="600">
        <f t="shared" si="17"/>
        <v>0</v>
      </c>
      <c r="Q34" s="150"/>
      <c r="R34" s="713"/>
      <c r="S34" s="704"/>
      <c r="T34" s="345"/>
      <c r="U34" s="345"/>
      <c r="V34" s="79"/>
      <c r="W34" s="79"/>
      <c r="X34" s="79"/>
      <c r="Y34" s="80"/>
      <c r="Z34" s="80"/>
      <c r="AA34" s="80"/>
      <c r="AB34" s="80"/>
      <c r="AC34" s="80"/>
      <c r="AD34" s="80"/>
      <c r="AE34" s="10"/>
      <c r="AF34" s="10"/>
      <c r="AG34" s="10"/>
      <c r="AH34" s="10"/>
      <c r="AI34" s="10"/>
      <c r="AJ34" s="10"/>
      <c r="AK34" s="10"/>
      <c r="AL34" s="10"/>
      <c r="AM34" s="10"/>
      <c r="AN34" s="10"/>
    </row>
    <row r="35" spans="2:40" x14ac:dyDescent="0.25">
      <c r="B35" s="103" t="s">
        <v>74</v>
      </c>
      <c r="C35" s="130" t="s">
        <v>53</v>
      </c>
      <c r="D35" s="131"/>
      <c r="E35" s="131"/>
      <c r="F35" s="131"/>
      <c r="G35" s="131"/>
      <c r="H35" s="132"/>
      <c r="I35" s="582">
        <v>0</v>
      </c>
      <c r="J35" s="558"/>
      <c r="K35" s="576">
        <v>0</v>
      </c>
      <c r="L35" s="558"/>
      <c r="M35" s="576">
        <v>0</v>
      </c>
      <c r="N35" s="558"/>
      <c r="O35" s="582">
        <v>0</v>
      </c>
      <c r="P35" s="600">
        <f t="shared" si="17"/>
        <v>0</v>
      </c>
      <c r="Q35" s="160"/>
      <c r="R35" s="713"/>
      <c r="S35" s="704"/>
      <c r="T35" s="346"/>
      <c r="U35" s="346"/>
      <c r="V35" s="81"/>
      <c r="W35" s="82"/>
      <c r="X35" s="82"/>
      <c r="Y35" s="83"/>
      <c r="Z35" s="83"/>
      <c r="AA35" s="83"/>
      <c r="AB35" s="83"/>
      <c r="AC35" s="83"/>
      <c r="AD35" s="83"/>
      <c r="AE35" s="10"/>
      <c r="AF35" s="10"/>
      <c r="AG35" s="10"/>
      <c r="AH35" s="10"/>
      <c r="AI35" s="10"/>
      <c r="AJ35" s="10"/>
      <c r="AK35" s="10"/>
      <c r="AL35" s="10"/>
      <c r="AM35" s="10"/>
      <c r="AN35" s="10"/>
    </row>
    <row r="36" spans="2:40" x14ac:dyDescent="0.25">
      <c r="B36" s="105"/>
      <c r="C36" s="718" t="s">
        <v>75</v>
      </c>
      <c r="D36" s="719"/>
      <c r="E36" s="719"/>
      <c r="F36" s="719"/>
      <c r="G36" s="719"/>
      <c r="H36" s="720"/>
      <c r="I36" s="583">
        <f>SUM(I31:I35)</f>
        <v>0</v>
      </c>
      <c r="J36" s="558"/>
      <c r="K36" s="577">
        <f>SUM(K31:K35)</f>
        <v>0</v>
      </c>
      <c r="L36" s="558"/>
      <c r="M36" s="577">
        <f>SUM(M31:M35)</f>
        <v>0</v>
      </c>
      <c r="N36" s="558"/>
      <c r="O36" s="583">
        <f>SUM(O31:O35)</f>
        <v>0</v>
      </c>
      <c r="P36" s="600">
        <f>SUM(P31:P35)</f>
        <v>0</v>
      </c>
      <c r="Q36" s="161"/>
      <c r="R36" s="714"/>
      <c r="S36" s="705"/>
      <c r="T36" s="346"/>
      <c r="U36" s="346"/>
      <c r="V36" s="81"/>
      <c r="W36" s="84"/>
      <c r="X36" s="84"/>
      <c r="Y36" s="84"/>
      <c r="Z36" s="85"/>
      <c r="AA36" s="85"/>
      <c r="AB36" s="85"/>
      <c r="AC36" s="85"/>
      <c r="AD36" s="85"/>
      <c r="AE36" s="7"/>
      <c r="AF36" s="7"/>
      <c r="AG36" s="7"/>
      <c r="AH36" s="7"/>
      <c r="AI36" s="7"/>
      <c r="AJ36" s="7"/>
      <c r="AK36" s="7"/>
      <c r="AL36" s="7"/>
      <c r="AM36" s="7"/>
      <c r="AN36" s="7"/>
    </row>
    <row r="37" spans="2:40" x14ac:dyDescent="0.25">
      <c r="B37" s="107"/>
      <c r="C37" s="108"/>
      <c r="D37" s="108"/>
      <c r="E37" s="108"/>
      <c r="F37" s="108"/>
      <c r="G37" s="107"/>
      <c r="H37" s="107"/>
      <c r="I37" s="109"/>
      <c r="J37" s="562"/>
      <c r="K37" s="563"/>
      <c r="L37" s="562"/>
      <c r="M37" s="563"/>
      <c r="N37" s="562"/>
      <c r="O37" s="578"/>
      <c r="P37" s="601"/>
      <c r="Q37" s="161"/>
      <c r="R37" s="145"/>
      <c r="S37" s="146"/>
      <c r="T37" s="346"/>
      <c r="U37" s="346"/>
      <c r="V37" s="81"/>
      <c r="W37" s="84"/>
      <c r="X37" s="84"/>
      <c r="Y37" s="84"/>
      <c r="Z37" s="85"/>
      <c r="AA37" s="85"/>
      <c r="AB37" s="85"/>
      <c r="AC37" s="85"/>
      <c r="AD37" s="85"/>
      <c r="AE37" s="7"/>
      <c r="AF37" s="7"/>
      <c r="AG37" s="7"/>
      <c r="AH37" s="7"/>
      <c r="AI37" s="7"/>
      <c r="AJ37" s="7"/>
      <c r="AK37" s="7"/>
      <c r="AL37" s="7"/>
      <c r="AM37" s="7"/>
      <c r="AN37" s="7"/>
    </row>
    <row r="38" spans="2:40" ht="16.5" thickBot="1" x14ac:dyDescent="0.3">
      <c r="B38" s="729" t="s">
        <v>76</v>
      </c>
      <c r="C38" s="729"/>
      <c r="D38" s="729"/>
      <c r="E38" s="729"/>
      <c r="F38" s="729"/>
      <c r="G38" s="729"/>
      <c r="H38" s="729"/>
      <c r="I38" s="729"/>
      <c r="J38" s="568"/>
      <c r="K38" s="569"/>
      <c r="L38" s="568"/>
      <c r="M38" s="569"/>
      <c r="N38" s="568"/>
      <c r="O38" s="551"/>
      <c r="P38" s="605"/>
      <c r="Q38" s="161"/>
      <c r="R38" s="143"/>
      <c r="S38" s="144"/>
      <c r="T38" s="346"/>
      <c r="U38" s="346"/>
      <c r="V38" s="81"/>
      <c r="W38" s="84"/>
      <c r="X38" s="84"/>
      <c r="Y38" s="84"/>
      <c r="Z38" s="85"/>
      <c r="AA38" s="85"/>
      <c r="AB38" s="85"/>
      <c r="AC38" s="85"/>
      <c r="AD38" s="85"/>
      <c r="AE38" s="8"/>
      <c r="AF38" s="8"/>
      <c r="AG38" s="8"/>
      <c r="AH38" s="8"/>
      <c r="AI38" s="8"/>
      <c r="AJ38" s="8"/>
      <c r="AK38" s="8"/>
      <c r="AL38" s="8"/>
      <c r="AM38" s="8"/>
      <c r="AN38" s="8"/>
    </row>
    <row r="39" spans="2:40" ht="15" customHeight="1" thickBot="1" x14ac:dyDescent="0.3">
      <c r="B39" s="107"/>
      <c r="C39" s="108"/>
      <c r="D39" s="108"/>
      <c r="E39" s="108"/>
      <c r="F39" s="108"/>
      <c r="G39" s="107"/>
      <c r="H39" s="709" t="s">
        <v>33</v>
      </c>
      <c r="I39" s="710"/>
      <c r="J39" s="709" t="s">
        <v>34</v>
      </c>
      <c r="K39" s="711"/>
      <c r="L39" s="709" t="s">
        <v>35</v>
      </c>
      <c r="M39" s="711"/>
      <c r="N39" s="709" t="s">
        <v>36</v>
      </c>
      <c r="O39" s="710"/>
      <c r="P39" s="603"/>
      <c r="Q39" s="162"/>
      <c r="R39" s="712" t="s">
        <v>120</v>
      </c>
      <c r="S39" s="716" t="s">
        <v>121</v>
      </c>
      <c r="T39" s="347"/>
      <c r="U39" s="347"/>
      <c r="V39" s="136"/>
      <c r="W39" s="136"/>
      <c r="X39" s="136"/>
      <c r="Y39" s="136"/>
      <c r="Z39" s="136"/>
      <c r="AA39" s="136"/>
      <c r="AB39" s="136"/>
      <c r="AC39" s="136"/>
      <c r="AD39" s="136"/>
      <c r="AE39" s="36"/>
      <c r="AF39" s="36"/>
      <c r="AG39" s="36"/>
      <c r="AH39" s="36"/>
      <c r="AI39" s="36"/>
      <c r="AJ39" s="36"/>
      <c r="AK39" s="36"/>
      <c r="AL39" s="36"/>
      <c r="AM39" s="36"/>
      <c r="AN39" s="36"/>
    </row>
    <row r="40" spans="2:40" ht="25.5" customHeight="1" thickBot="1" x14ac:dyDescent="0.3">
      <c r="B40" s="134" t="s">
        <v>47</v>
      </c>
      <c r="C40" s="721" t="s">
        <v>48</v>
      </c>
      <c r="D40" s="722"/>
      <c r="E40" s="722"/>
      <c r="F40" s="722"/>
      <c r="G40" s="722"/>
      <c r="H40" s="723"/>
      <c r="I40" s="581" t="s">
        <v>365</v>
      </c>
      <c r="J40" s="557"/>
      <c r="K40" s="575" t="s">
        <v>365</v>
      </c>
      <c r="L40" s="557"/>
      <c r="M40" s="575" t="s">
        <v>365</v>
      </c>
      <c r="N40" s="557"/>
      <c r="O40" s="581" t="s">
        <v>365</v>
      </c>
      <c r="P40" s="613" t="s">
        <v>365</v>
      </c>
      <c r="Q40" s="163"/>
      <c r="R40" s="713"/>
      <c r="S40" s="704"/>
      <c r="T40" s="163"/>
      <c r="U40" s="163"/>
      <c r="V40" s="5"/>
      <c r="W40" s="5"/>
      <c r="X40" s="5"/>
      <c r="Y40" s="5"/>
      <c r="Z40" s="5"/>
      <c r="AA40" s="5"/>
      <c r="AB40" s="5"/>
      <c r="AC40" s="5"/>
      <c r="AD40" s="5"/>
    </row>
    <row r="41" spans="2:40" ht="15" customHeight="1" x14ac:dyDescent="0.25">
      <c r="B41" s="103" t="s">
        <v>77</v>
      </c>
      <c r="C41" s="114"/>
      <c r="D41" s="115"/>
      <c r="E41" s="115"/>
      <c r="F41" s="115"/>
      <c r="G41" s="115"/>
      <c r="H41" s="116"/>
      <c r="I41" s="582">
        <v>0</v>
      </c>
      <c r="J41" s="558"/>
      <c r="K41" s="576">
        <v>0</v>
      </c>
      <c r="L41" s="558"/>
      <c r="M41" s="576">
        <v>0</v>
      </c>
      <c r="N41" s="558"/>
      <c r="O41" s="582">
        <v>0</v>
      </c>
      <c r="P41" s="612">
        <f>I41+K41+M41+O41</f>
        <v>0</v>
      </c>
      <c r="Q41" s="163"/>
      <c r="R41" s="713"/>
      <c r="S41" s="704"/>
      <c r="T41" s="163"/>
      <c r="U41" s="163"/>
      <c r="V41" s="5"/>
      <c r="W41" s="5"/>
      <c r="X41" s="5"/>
      <c r="Y41" s="5"/>
      <c r="Z41" s="5"/>
      <c r="AA41" s="5"/>
      <c r="AB41" s="5"/>
      <c r="AC41" s="5"/>
      <c r="AD41" s="5"/>
    </row>
    <row r="42" spans="2:40" x14ac:dyDescent="0.25">
      <c r="B42" s="103" t="s">
        <v>78</v>
      </c>
      <c r="C42" s="114" t="s">
        <v>53</v>
      </c>
      <c r="D42" s="115"/>
      <c r="E42" s="115"/>
      <c r="F42" s="115"/>
      <c r="G42" s="115"/>
      <c r="H42" s="116"/>
      <c r="I42" s="582">
        <v>0</v>
      </c>
      <c r="J42" s="558"/>
      <c r="K42" s="576">
        <v>0</v>
      </c>
      <c r="L42" s="558"/>
      <c r="M42" s="576">
        <v>0</v>
      </c>
      <c r="N42" s="558"/>
      <c r="O42" s="582">
        <v>0</v>
      </c>
      <c r="P42" s="600">
        <f t="shared" ref="P42:P45" si="18">I42+K42+M42+O42</f>
        <v>0</v>
      </c>
      <c r="Q42" s="163"/>
      <c r="R42" s="713"/>
      <c r="S42" s="704"/>
      <c r="T42" s="163"/>
      <c r="U42" s="163"/>
      <c r="V42" s="5"/>
      <c r="W42" s="5"/>
      <c r="X42" s="5"/>
      <c r="Y42" s="5"/>
      <c r="Z42" s="5"/>
      <c r="AA42" s="5"/>
      <c r="AB42" s="5"/>
      <c r="AC42" s="5"/>
      <c r="AD42" s="5"/>
    </row>
    <row r="43" spans="2:40" x14ac:dyDescent="0.25">
      <c r="B43" s="103" t="s">
        <v>79</v>
      </c>
      <c r="C43" s="114" t="s">
        <v>53</v>
      </c>
      <c r="D43" s="115"/>
      <c r="E43" s="115"/>
      <c r="F43" s="115"/>
      <c r="G43" s="115"/>
      <c r="H43" s="116"/>
      <c r="I43" s="582">
        <v>0</v>
      </c>
      <c r="J43" s="558"/>
      <c r="K43" s="576">
        <v>0</v>
      </c>
      <c r="L43" s="558"/>
      <c r="M43" s="576">
        <v>0</v>
      </c>
      <c r="N43" s="558"/>
      <c r="O43" s="582">
        <v>0</v>
      </c>
      <c r="P43" s="600">
        <f t="shared" si="18"/>
        <v>0</v>
      </c>
      <c r="Q43" s="163"/>
      <c r="R43" s="713"/>
      <c r="S43" s="704"/>
      <c r="T43" s="163"/>
      <c r="U43" s="163"/>
      <c r="V43" s="5"/>
      <c r="W43" s="5"/>
      <c r="X43" s="5"/>
      <c r="Y43" s="5"/>
      <c r="Z43" s="5"/>
      <c r="AA43" s="5"/>
      <c r="AB43" s="5"/>
      <c r="AC43" s="5"/>
      <c r="AD43" s="5"/>
    </row>
    <row r="44" spans="2:40" x14ac:dyDescent="0.25">
      <c r="B44" s="103" t="s">
        <v>80</v>
      </c>
      <c r="C44" s="114" t="s">
        <v>53</v>
      </c>
      <c r="D44" s="115"/>
      <c r="E44" s="115"/>
      <c r="F44" s="115"/>
      <c r="G44" s="115"/>
      <c r="H44" s="116"/>
      <c r="I44" s="582">
        <v>0</v>
      </c>
      <c r="J44" s="558"/>
      <c r="K44" s="576">
        <v>0</v>
      </c>
      <c r="L44" s="558"/>
      <c r="M44" s="576">
        <v>0</v>
      </c>
      <c r="N44" s="558"/>
      <c r="O44" s="582">
        <v>0</v>
      </c>
      <c r="P44" s="600">
        <f t="shared" si="18"/>
        <v>0</v>
      </c>
      <c r="Q44" s="1"/>
      <c r="R44" s="713"/>
      <c r="S44" s="704"/>
      <c r="T44" s="1"/>
      <c r="U44" s="1"/>
    </row>
    <row r="45" spans="2:40" x14ac:dyDescent="0.25">
      <c r="B45" s="103" t="s">
        <v>81</v>
      </c>
      <c r="C45" s="114" t="s">
        <v>53</v>
      </c>
      <c r="D45" s="115"/>
      <c r="E45" s="115"/>
      <c r="F45" s="115"/>
      <c r="G45" s="115"/>
      <c r="H45" s="116"/>
      <c r="I45" s="582">
        <v>0</v>
      </c>
      <c r="J45" s="558"/>
      <c r="K45" s="576">
        <v>0</v>
      </c>
      <c r="L45" s="558"/>
      <c r="M45" s="576">
        <v>0</v>
      </c>
      <c r="N45" s="558"/>
      <c r="O45" s="582">
        <v>0</v>
      </c>
      <c r="P45" s="600">
        <f t="shared" si="18"/>
        <v>0</v>
      </c>
      <c r="Q45" s="1"/>
      <c r="R45" s="713"/>
      <c r="S45" s="704"/>
      <c r="T45" s="1"/>
      <c r="U45" s="1"/>
    </row>
    <row r="46" spans="2:40" x14ac:dyDescent="0.25">
      <c r="B46" s="105"/>
      <c r="C46" s="718" t="s">
        <v>82</v>
      </c>
      <c r="D46" s="719"/>
      <c r="E46" s="719"/>
      <c r="F46" s="719"/>
      <c r="G46" s="719"/>
      <c r="H46" s="720"/>
      <c r="I46" s="583">
        <f>SUM(I41:I45)</f>
        <v>0</v>
      </c>
      <c r="J46" s="558"/>
      <c r="K46" s="577">
        <f>SUM(K41:K45)</f>
        <v>0</v>
      </c>
      <c r="L46" s="558"/>
      <c r="M46" s="577">
        <f>SUM(M41:M45)</f>
        <v>0</v>
      </c>
      <c r="N46" s="558"/>
      <c r="O46" s="583">
        <f>SUM(O41:O45)</f>
        <v>0</v>
      </c>
      <c r="P46" s="600">
        <f>SUM(P41:P45)</f>
        <v>0</v>
      </c>
      <c r="Q46" s="1"/>
      <c r="R46" s="714"/>
      <c r="S46" s="705"/>
      <c r="T46" s="1"/>
      <c r="U46" s="1"/>
    </row>
    <row r="47" spans="2:40" x14ac:dyDescent="0.25">
      <c r="B47" s="107"/>
      <c r="C47" s="108"/>
      <c r="D47" s="108"/>
      <c r="E47" s="108"/>
      <c r="F47" s="108"/>
      <c r="G47" s="107"/>
      <c r="H47" s="107"/>
      <c r="I47" s="109"/>
      <c r="J47" s="562"/>
      <c r="K47" s="563"/>
      <c r="L47" s="562"/>
      <c r="M47" s="563"/>
      <c r="N47" s="562"/>
      <c r="O47" s="578"/>
      <c r="P47" s="601"/>
      <c r="Q47" s="1"/>
      <c r="R47" s="145"/>
      <c r="S47" s="148"/>
      <c r="T47" s="1"/>
      <c r="U47" s="1"/>
    </row>
    <row r="48" spans="2:40" ht="16.5" thickBot="1" x14ac:dyDescent="0.3">
      <c r="B48" s="729" t="s">
        <v>83</v>
      </c>
      <c r="C48" s="729"/>
      <c r="D48" s="729"/>
      <c r="E48" s="729"/>
      <c r="F48" s="729"/>
      <c r="G48" s="729"/>
      <c r="H48" s="729"/>
      <c r="I48" s="729"/>
      <c r="J48" s="568"/>
      <c r="K48" s="569"/>
      <c r="L48" s="568"/>
      <c r="M48" s="569"/>
      <c r="N48" s="568"/>
      <c r="O48" s="551"/>
      <c r="P48" s="605"/>
      <c r="Q48" s="1"/>
      <c r="R48" s="143"/>
      <c r="S48" s="144"/>
      <c r="T48" s="1"/>
      <c r="U48" s="1"/>
    </row>
    <row r="49" spans="2:21" ht="15" customHeight="1" thickBot="1" x14ac:dyDescent="0.3">
      <c r="B49" s="107"/>
      <c r="C49" s="108"/>
      <c r="D49" s="108"/>
      <c r="E49" s="108"/>
      <c r="F49" s="108"/>
      <c r="G49" s="107"/>
      <c r="H49" s="709" t="s">
        <v>33</v>
      </c>
      <c r="I49" s="710"/>
      <c r="J49" s="709" t="s">
        <v>34</v>
      </c>
      <c r="K49" s="711"/>
      <c r="L49" s="709" t="s">
        <v>35</v>
      </c>
      <c r="M49" s="711"/>
      <c r="N49" s="709" t="s">
        <v>36</v>
      </c>
      <c r="O49" s="710"/>
      <c r="P49" s="603"/>
      <c r="Q49" s="1"/>
      <c r="R49" s="712" t="s">
        <v>122</v>
      </c>
      <c r="S49" s="716" t="s">
        <v>123</v>
      </c>
      <c r="T49" s="1"/>
      <c r="U49" s="1"/>
    </row>
    <row r="50" spans="2:21" ht="25.5" customHeight="1" thickBot="1" x14ac:dyDescent="0.3">
      <c r="B50" s="134" t="s">
        <v>47</v>
      </c>
      <c r="C50" s="721" t="s">
        <v>48</v>
      </c>
      <c r="D50" s="722"/>
      <c r="E50" s="722"/>
      <c r="F50" s="722"/>
      <c r="G50" s="722"/>
      <c r="H50" s="723"/>
      <c r="I50" s="581" t="s">
        <v>365</v>
      </c>
      <c r="J50" s="557"/>
      <c r="K50" s="575" t="s">
        <v>365</v>
      </c>
      <c r="L50" s="557"/>
      <c r="M50" s="575" t="s">
        <v>365</v>
      </c>
      <c r="N50" s="557"/>
      <c r="O50" s="581" t="s">
        <v>365</v>
      </c>
      <c r="P50" s="613" t="s">
        <v>365</v>
      </c>
      <c r="Q50" s="1"/>
      <c r="R50" s="713"/>
      <c r="S50" s="704"/>
      <c r="T50" s="1"/>
      <c r="U50" s="1"/>
    </row>
    <row r="51" spans="2:21" ht="15" customHeight="1" x14ac:dyDescent="0.25">
      <c r="B51" s="103" t="s">
        <v>84</v>
      </c>
      <c r="C51" s="114" t="s">
        <v>53</v>
      </c>
      <c r="D51" s="115"/>
      <c r="E51" s="115"/>
      <c r="F51" s="115"/>
      <c r="G51" s="115"/>
      <c r="H51" s="116"/>
      <c r="I51" s="582">
        <v>0</v>
      </c>
      <c r="J51" s="558"/>
      <c r="K51" s="576">
        <v>0</v>
      </c>
      <c r="L51" s="558"/>
      <c r="M51" s="576">
        <v>0</v>
      </c>
      <c r="N51" s="558"/>
      <c r="O51" s="582">
        <v>0</v>
      </c>
      <c r="P51" s="612">
        <f>I51+K51+M51+O51</f>
        <v>0</v>
      </c>
      <c r="Q51" s="1"/>
      <c r="R51" s="713"/>
      <c r="S51" s="704"/>
      <c r="T51" s="1"/>
      <c r="U51" s="1"/>
    </row>
    <row r="52" spans="2:21" ht="15" customHeight="1" x14ac:dyDescent="0.25">
      <c r="B52" s="103" t="s">
        <v>85</v>
      </c>
      <c r="C52" s="114" t="s">
        <v>53</v>
      </c>
      <c r="D52" s="115"/>
      <c r="E52" s="115"/>
      <c r="F52" s="115"/>
      <c r="G52" s="115"/>
      <c r="H52" s="116"/>
      <c r="I52" s="582">
        <v>0</v>
      </c>
      <c r="J52" s="558"/>
      <c r="K52" s="576">
        <v>0</v>
      </c>
      <c r="L52" s="558"/>
      <c r="M52" s="576">
        <v>0</v>
      </c>
      <c r="N52" s="558"/>
      <c r="O52" s="582">
        <v>0</v>
      </c>
      <c r="P52" s="600">
        <f t="shared" ref="P52:P55" si="19">I52+K52+M52+O52</f>
        <v>0</v>
      </c>
      <c r="Q52" s="1"/>
      <c r="R52" s="713"/>
      <c r="S52" s="704"/>
      <c r="T52" s="1"/>
      <c r="U52" s="1"/>
    </row>
    <row r="53" spans="2:21" ht="15" customHeight="1" x14ac:dyDescent="0.25">
      <c r="B53" s="103" t="s">
        <v>86</v>
      </c>
      <c r="C53" s="114" t="s">
        <v>53</v>
      </c>
      <c r="D53" s="115"/>
      <c r="E53" s="115"/>
      <c r="F53" s="115"/>
      <c r="G53" s="115"/>
      <c r="H53" s="116"/>
      <c r="I53" s="582">
        <v>0</v>
      </c>
      <c r="J53" s="558"/>
      <c r="K53" s="576">
        <v>0</v>
      </c>
      <c r="L53" s="558"/>
      <c r="M53" s="576">
        <v>0</v>
      </c>
      <c r="N53" s="558"/>
      <c r="O53" s="582">
        <v>0</v>
      </c>
      <c r="P53" s="600">
        <f t="shared" si="19"/>
        <v>0</v>
      </c>
      <c r="Q53" s="1"/>
      <c r="R53" s="713"/>
      <c r="S53" s="704"/>
      <c r="T53" s="1"/>
      <c r="U53" s="1"/>
    </row>
    <row r="54" spans="2:21" x14ac:dyDescent="0.25">
      <c r="B54" s="103" t="s">
        <v>87</v>
      </c>
      <c r="C54" s="114" t="s">
        <v>53</v>
      </c>
      <c r="D54" s="115"/>
      <c r="E54" s="115"/>
      <c r="F54" s="115"/>
      <c r="G54" s="115"/>
      <c r="H54" s="116"/>
      <c r="I54" s="582">
        <v>0</v>
      </c>
      <c r="J54" s="558"/>
      <c r="K54" s="576">
        <v>0</v>
      </c>
      <c r="L54" s="558"/>
      <c r="M54" s="576">
        <v>0</v>
      </c>
      <c r="N54" s="558"/>
      <c r="O54" s="582">
        <v>0</v>
      </c>
      <c r="P54" s="600">
        <f t="shared" si="19"/>
        <v>0</v>
      </c>
      <c r="Q54" s="1"/>
      <c r="R54" s="713"/>
      <c r="S54" s="704"/>
      <c r="T54" s="1"/>
      <c r="U54" s="1"/>
    </row>
    <row r="55" spans="2:21" x14ac:dyDescent="0.25">
      <c r="B55" s="103" t="s">
        <v>88</v>
      </c>
      <c r="C55" s="114" t="s">
        <v>53</v>
      </c>
      <c r="D55" s="115"/>
      <c r="E55" s="115"/>
      <c r="F55" s="115"/>
      <c r="G55" s="115"/>
      <c r="H55" s="116"/>
      <c r="I55" s="582">
        <v>0</v>
      </c>
      <c r="J55" s="558"/>
      <c r="K55" s="576">
        <v>0</v>
      </c>
      <c r="L55" s="558"/>
      <c r="M55" s="576">
        <v>0</v>
      </c>
      <c r="N55" s="558"/>
      <c r="O55" s="582">
        <v>0</v>
      </c>
      <c r="P55" s="600">
        <f t="shared" si="19"/>
        <v>0</v>
      </c>
      <c r="Q55" s="1"/>
      <c r="R55" s="713"/>
      <c r="S55" s="704"/>
      <c r="T55" s="1"/>
      <c r="U55" s="1"/>
    </row>
    <row r="56" spans="2:21" x14ac:dyDescent="0.25">
      <c r="B56" s="105"/>
      <c r="C56" s="718" t="s">
        <v>89</v>
      </c>
      <c r="D56" s="719"/>
      <c r="E56" s="719"/>
      <c r="F56" s="719"/>
      <c r="G56" s="719"/>
      <c r="H56" s="720"/>
      <c r="I56" s="583">
        <f>SUM(I51:I55)</f>
        <v>0</v>
      </c>
      <c r="J56" s="558"/>
      <c r="K56" s="577">
        <f>SUM(K51:K55)</f>
        <v>0</v>
      </c>
      <c r="L56" s="558"/>
      <c r="M56" s="577">
        <f>SUM(M51:M55)</f>
        <v>0</v>
      </c>
      <c r="N56" s="558"/>
      <c r="O56" s="583">
        <f>SUM(O51:O55)</f>
        <v>0</v>
      </c>
      <c r="P56" s="600">
        <f>SUM(P51:P55)</f>
        <v>0</v>
      </c>
      <c r="Q56" s="1"/>
      <c r="R56" s="714"/>
      <c r="S56" s="705"/>
      <c r="T56" s="1"/>
      <c r="U56" s="1"/>
    </row>
    <row r="57" spans="2:21" x14ac:dyDescent="0.25">
      <c r="B57" s="107"/>
      <c r="C57" s="108"/>
      <c r="D57" s="108"/>
      <c r="E57" s="108"/>
      <c r="F57" s="108"/>
      <c r="G57" s="107"/>
      <c r="H57" s="107"/>
      <c r="I57" s="109"/>
      <c r="J57" s="562"/>
      <c r="K57" s="563"/>
      <c r="L57" s="562"/>
      <c r="M57" s="563"/>
      <c r="N57" s="562"/>
      <c r="O57" s="578"/>
      <c r="P57" s="601"/>
      <c r="Q57" s="1"/>
      <c r="R57" s="145"/>
      <c r="S57" s="148"/>
      <c r="T57" s="1"/>
      <c r="U57" s="1"/>
    </row>
    <row r="58" spans="2:21" ht="16.5" thickBot="1" x14ac:dyDescent="0.3">
      <c r="B58" s="729" t="s">
        <v>90</v>
      </c>
      <c r="C58" s="729"/>
      <c r="D58" s="729"/>
      <c r="E58" s="729"/>
      <c r="F58" s="729"/>
      <c r="G58" s="729"/>
      <c r="H58" s="729"/>
      <c r="I58" s="729"/>
      <c r="J58" s="568"/>
      <c r="K58" s="569"/>
      <c r="L58" s="568"/>
      <c r="M58" s="569"/>
      <c r="N58" s="568"/>
      <c r="O58" s="551"/>
      <c r="P58" s="605"/>
      <c r="Q58" s="1"/>
      <c r="R58" s="143"/>
      <c r="S58" s="144"/>
      <c r="T58" s="1"/>
      <c r="U58" s="1"/>
    </row>
    <row r="59" spans="2:21" ht="15" customHeight="1" thickBot="1" x14ac:dyDescent="0.3">
      <c r="B59" s="107"/>
      <c r="C59" s="108"/>
      <c r="D59" s="108"/>
      <c r="E59" s="108"/>
      <c r="F59" s="108"/>
      <c r="G59" s="107"/>
      <c r="H59" s="709" t="s">
        <v>33</v>
      </c>
      <c r="I59" s="710"/>
      <c r="J59" s="709" t="s">
        <v>34</v>
      </c>
      <c r="K59" s="711"/>
      <c r="L59" s="709" t="s">
        <v>35</v>
      </c>
      <c r="M59" s="711"/>
      <c r="N59" s="709" t="s">
        <v>36</v>
      </c>
      <c r="O59" s="710"/>
      <c r="P59" s="603"/>
      <c r="Q59" s="1"/>
      <c r="R59" s="712" t="s">
        <v>124</v>
      </c>
      <c r="S59" s="716" t="s">
        <v>125</v>
      </c>
      <c r="T59" s="1"/>
      <c r="U59" s="1"/>
    </row>
    <row r="60" spans="2:21" ht="25.5" customHeight="1" thickBot="1" x14ac:dyDescent="0.3">
      <c r="B60" s="134" t="s">
        <v>47</v>
      </c>
      <c r="C60" s="94" t="s">
        <v>48</v>
      </c>
      <c r="D60" s="95"/>
      <c r="E60" s="95"/>
      <c r="F60" s="96"/>
      <c r="G60" s="134" t="s">
        <v>91</v>
      </c>
      <c r="H60" s="134" t="s">
        <v>92</v>
      </c>
      <c r="I60" s="556" t="s">
        <v>365</v>
      </c>
      <c r="J60" s="574" t="s">
        <v>92</v>
      </c>
      <c r="K60" s="560" t="s">
        <v>365</v>
      </c>
      <c r="L60" s="574" t="s">
        <v>92</v>
      </c>
      <c r="M60" s="560" t="s">
        <v>365</v>
      </c>
      <c r="N60" s="574" t="s">
        <v>92</v>
      </c>
      <c r="O60" s="556" t="s">
        <v>365</v>
      </c>
      <c r="P60" s="613" t="s">
        <v>365</v>
      </c>
      <c r="Q60" s="1"/>
      <c r="R60" s="713"/>
      <c r="S60" s="704"/>
      <c r="T60" s="1"/>
      <c r="U60" s="1"/>
    </row>
    <row r="61" spans="2:21" ht="15" customHeight="1" x14ac:dyDescent="0.25">
      <c r="B61" s="103" t="s">
        <v>93</v>
      </c>
      <c r="C61" s="114" t="s">
        <v>53</v>
      </c>
      <c r="D61" s="115"/>
      <c r="E61" s="115"/>
      <c r="F61" s="116"/>
      <c r="G61" s="112"/>
      <c r="H61" s="104">
        <v>0</v>
      </c>
      <c r="I61" s="580">
        <f>IF(ISERROR($G61*H61),"",$G61*H61)</f>
        <v>0</v>
      </c>
      <c r="J61" s="573">
        <v>0</v>
      </c>
      <c r="K61" s="572">
        <f>IF(ISERROR($G61*J61),"",$G61*J61)</f>
        <v>0</v>
      </c>
      <c r="L61" s="573">
        <v>0</v>
      </c>
      <c r="M61" s="572">
        <f>IF(ISERROR($G61*L61),"",$G61*L61)</f>
        <v>0</v>
      </c>
      <c r="N61" s="573">
        <v>0</v>
      </c>
      <c r="O61" s="580">
        <f>IF(ISERROR($G61*N61),"",$G61*N61)</f>
        <v>0</v>
      </c>
      <c r="P61" s="612">
        <f>I61+K61+M61+O61</f>
        <v>0</v>
      </c>
      <c r="Q61" s="1"/>
      <c r="R61" s="713"/>
      <c r="S61" s="704"/>
      <c r="T61" s="1"/>
      <c r="U61" s="1"/>
    </row>
    <row r="62" spans="2:21" x14ac:dyDescent="0.25">
      <c r="B62" s="103" t="s">
        <v>94</v>
      </c>
      <c r="C62" s="114" t="s">
        <v>53</v>
      </c>
      <c r="D62" s="115"/>
      <c r="E62" s="115"/>
      <c r="F62" s="116"/>
      <c r="G62" s="112"/>
      <c r="H62" s="104">
        <v>0</v>
      </c>
      <c r="I62" s="580">
        <f t="shared" ref="I62:K65" si="20">IF(ISERROR($G62*H62),"",$G62*H62)</f>
        <v>0</v>
      </c>
      <c r="J62" s="573">
        <v>0</v>
      </c>
      <c r="K62" s="572">
        <f t="shared" si="20"/>
        <v>0</v>
      </c>
      <c r="L62" s="573">
        <v>0</v>
      </c>
      <c r="M62" s="572">
        <f t="shared" ref="M62" si="21">IF(ISERROR($G62*L62),"",$G62*L62)</f>
        <v>0</v>
      </c>
      <c r="N62" s="573">
        <v>0</v>
      </c>
      <c r="O62" s="580">
        <f t="shared" ref="O62" si="22">IF(ISERROR($G62*N62),"",$G62*N62)</f>
        <v>0</v>
      </c>
      <c r="P62" s="600">
        <f t="shared" ref="P62:P65" si="23">I62+K62+M62+O62</f>
        <v>0</v>
      </c>
      <c r="Q62" s="1"/>
      <c r="R62" s="713"/>
      <c r="S62" s="704"/>
      <c r="T62" s="1"/>
      <c r="U62" s="1"/>
    </row>
    <row r="63" spans="2:21" x14ac:dyDescent="0.25">
      <c r="B63" s="103" t="s">
        <v>95</v>
      </c>
      <c r="C63" s="114" t="s">
        <v>53</v>
      </c>
      <c r="D63" s="115"/>
      <c r="E63" s="115"/>
      <c r="F63" s="116"/>
      <c r="G63" s="112"/>
      <c r="H63" s="104">
        <v>0</v>
      </c>
      <c r="I63" s="580">
        <f t="shared" si="20"/>
        <v>0</v>
      </c>
      <c r="J63" s="573">
        <v>0</v>
      </c>
      <c r="K63" s="572">
        <f t="shared" si="20"/>
        <v>0</v>
      </c>
      <c r="L63" s="573">
        <v>0</v>
      </c>
      <c r="M63" s="572">
        <f t="shared" ref="M63" si="24">IF(ISERROR($G63*L63),"",$G63*L63)</f>
        <v>0</v>
      </c>
      <c r="N63" s="573">
        <v>0</v>
      </c>
      <c r="O63" s="580">
        <f t="shared" ref="O63" si="25">IF(ISERROR($G63*N63),"",$G63*N63)</f>
        <v>0</v>
      </c>
      <c r="P63" s="600">
        <f t="shared" si="23"/>
        <v>0</v>
      </c>
      <c r="Q63" s="1"/>
      <c r="R63" s="713"/>
      <c r="S63" s="704"/>
      <c r="T63" s="1"/>
      <c r="U63" s="1"/>
    </row>
    <row r="64" spans="2:21" x14ac:dyDescent="0.25">
      <c r="B64" s="103" t="s">
        <v>96</v>
      </c>
      <c r="C64" s="114" t="s">
        <v>53</v>
      </c>
      <c r="D64" s="115"/>
      <c r="E64" s="115"/>
      <c r="F64" s="116"/>
      <c r="G64" s="112"/>
      <c r="H64" s="104">
        <v>0</v>
      </c>
      <c r="I64" s="580">
        <f t="shared" si="20"/>
        <v>0</v>
      </c>
      <c r="J64" s="573">
        <v>0</v>
      </c>
      <c r="K64" s="572">
        <f t="shared" si="20"/>
        <v>0</v>
      </c>
      <c r="L64" s="573">
        <v>0</v>
      </c>
      <c r="M64" s="572">
        <f t="shared" ref="M64" si="26">IF(ISERROR($G64*L64),"",$G64*L64)</f>
        <v>0</v>
      </c>
      <c r="N64" s="573">
        <v>0</v>
      </c>
      <c r="O64" s="580">
        <f t="shared" ref="O64" si="27">IF(ISERROR($G64*N64),"",$G64*N64)</f>
        <v>0</v>
      </c>
      <c r="P64" s="600">
        <f t="shared" si="23"/>
        <v>0</v>
      </c>
      <c r="Q64" s="1"/>
      <c r="R64" s="713"/>
      <c r="S64" s="704"/>
      <c r="T64" s="1"/>
      <c r="U64" s="1"/>
    </row>
    <row r="65" spans="2:21" x14ac:dyDescent="0.25">
      <c r="B65" s="103" t="s">
        <v>97</v>
      </c>
      <c r="C65" s="114" t="s">
        <v>53</v>
      </c>
      <c r="D65" s="115"/>
      <c r="E65" s="115"/>
      <c r="F65" s="116"/>
      <c r="G65" s="112"/>
      <c r="H65" s="104">
        <v>0</v>
      </c>
      <c r="I65" s="580">
        <f t="shared" si="20"/>
        <v>0</v>
      </c>
      <c r="J65" s="573">
        <v>0</v>
      </c>
      <c r="K65" s="572">
        <f t="shared" si="20"/>
        <v>0</v>
      </c>
      <c r="L65" s="573">
        <v>0</v>
      </c>
      <c r="M65" s="572">
        <f t="shared" ref="M65" si="28">IF(ISERROR($G65*L65),"",$G65*L65)</f>
        <v>0</v>
      </c>
      <c r="N65" s="573">
        <v>0</v>
      </c>
      <c r="O65" s="580">
        <f t="shared" ref="O65" si="29">IF(ISERROR($G65*N65),"",$G65*N65)</f>
        <v>0</v>
      </c>
      <c r="P65" s="600">
        <f t="shared" si="23"/>
        <v>0</v>
      </c>
      <c r="Q65" s="1"/>
      <c r="R65" s="713"/>
      <c r="S65" s="704"/>
      <c r="T65" s="1"/>
      <c r="U65" s="1"/>
    </row>
    <row r="66" spans="2:21" x14ac:dyDescent="0.25">
      <c r="B66" s="105"/>
      <c r="C66" s="106" t="s">
        <v>98</v>
      </c>
      <c r="D66" s="106"/>
      <c r="E66" s="106"/>
      <c r="F66" s="106"/>
      <c r="G66" s="106"/>
      <c r="H66" s="106"/>
      <c r="I66" s="580">
        <f>SUM(I61:I65)</f>
        <v>0</v>
      </c>
      <c r="J66" s="610"/>
      <c r="K66" s="572">
        <f>SUM(K61:K65)</f>
        <v>0</v>
      </c>
      <c r="L66" s="611"/>
      <c r="M66" s="572">
        <f>SUM(M61:M65)</f>
        <v>0</v>
      </c>
      <c r="N66" s="611"/>
      <c r="O66" s="580">
        <f>SUM(O61:O65)</f>
        <v>0</v>
      </c>
      <c r="P66" s="600">
        <f>SUM(P61:P65)</f>
        <v>0</v>
      </c>
      <c r="Q66" s="1"/>
      <c r="R66" s="714"/>
      <c r="S66" s="705"/>
      <c r="T66" s="1"/>
      <c r="U66" s="1"/>
    </row>
    <row r="67" spans="2:21" x14ac:dyDescent="0.25">
      <c r="B67" s="107"/>
      <c r="C67" s="108"/>
      <c r="D67" s="108"/>
      <c r="E67" s="108"/>
      <c r="F67" s="108"/>
      <c r="G67" s="107"/>
      <c r="H67" s="107"/>
      <c r="I67" s="109"/>
      <c r="J67" s="562"/>
      <c r="K67" s="563"/>
      <c r="L67" s="562"/>
      <c r="M67" s="563"/>
      <c r="N67" s="562"/>
      <c r="O67" s="578"/>
      <c r="P67" s="601"/>
      <c r="Q67" s="1"/>
      <c r="R67" s="145"/>
      <c r="S67" s="148"/>
      <c r="T67" s="1"/>
      <c r="U67" s="1"/>
    </row>
    <row r="68" spans="2:21" ht="16.5" thickBot="1" x14ac:dyDescent="0.3">
      <c r="B68" s="729" t="s">
        <v>99</v>
      </c>
      <c r="C68" s="729"/>
      <c r="D68" s="729"/>
      <c r="E68" s="729"/>
      <c r="F68" s="729"/>
      <c r="G68" s="729"/>
      <c r="H68" s="729"/>
      <c r="I68" s="729"/>
      <c r="J68" s="568"/>
      <c r="K68" s="569"/>
      <c r="L68" s="568"/>
      <c r="M68" s="569"/>
      <c r="N68" s="568"/>
      <c r="O68" s="551"/>
      <c r="P68" s="605"/>
      <c r="Q68" s="1"/>
      <c r="R68" s="149"/>
      <c r="S68" s="144"/>
      <c r="T68" s="1"/>
      <c r="U68" s="1"/>
    </row>
    <row r="69" spans="2:21" ht="15" customHeight="1" thickBot="1" x14ac:dyDescent="0.3">
      <c r="B69" s="107"/>
      <c r="C69" s="108"/>
      <c r="D69" s="108"/>
      <c r="E69" s="108"/>
      <c r="F69" s="108"/>
      <c r="G69" s="107"/>
      <c r="H69" s="709" t="s">
        <v>33</v>
      </c>
      <c r="I69" s="710"/>
      <c r="J69" s="709" t="s">
        <v>34</v>
      </c>
      <c r="K69" s="711"/>
      <c r="L69" s="709" t="s">
        <v>35</v>
      </c>
      <c r="M69" s="711"/>
      <c r="N69" s="709" t="s">
        <v>36</v>
      </c>
      <c r="O69" s="710"/>
      <c r="P69" s="603"/>
      <c r="Q69" s="1"/>
      <c r="R69" s="712" t="s">
        <v>126</v>
      </c>
      <c r="S69" s="715" t="s">
        <v>127</v>
      </c>
      <c r="T69" s="1"/>
      <c r="U69" s="1"/>
    </row>
    <row r="70" spans="2:21" ht="25.5" customHeight="1" thickBot="1" x14ac:dyDescent="0.3">
      <c r="B70" s="134" t="s">
        <v>47</v>
      </c>
      <c r="C70" s="721" t="s">
        <v>48</v>
      </c>
      <c r="D70" s="722"/>
      <c r="E70" s="722"/>
      <c r="F70" s="722"/>
      <c r="G70" s="722"/>
      <c r="H70" s="724"/>
      <c r="I70" s="556" t="s">
        <v>365</v>
      </c>
      <c r="J70" s="557"/>
      <c r="K70" s="575" t="s">
        <v>365</v>
      </c>
      <c r="L70" s="557"/>
      <c r="M70" s="575" t="s">
        <v>365</v>
      </c>
      <c r="N70" s="557"/>
      <c r="O70" s="581" t="s">
        <v>365</v>
      </c>
      <c r="P70" s="613" t="s">
        <v>365</v>
      </c>
      <c r="Q70" s="1"/>
      <c r="R70" s="713"/>
      <c r="S70" s="715"/>
      <c r="T70" s="1"/>
      <c r="U70" s="1"/>
    </row>
    <row r="71" spans="2:21" ht="15" customHeight="1" x14ac:dyDescent="0.25">
      <c r="B71" s="103" t="s">
        <v>100</v>
      </c>
      <c r="C71" s="114" t="s">
        <v>53</v>
      </c>
      <c r="D71" s="115"/>
      <c r="E71" s="115"/>
      <c r="F71" s="115"/>
      <c r="G71" s="115"/>
      <c r="H71" s="116"/>
      <c r="I71" s="582">
        <v>0</v>
      </c>
      <c r="J71" s="558"/>
      <c r="K71" s="576">
        <v>0</v>
      </c>
      <c r="L71" s="558"/>
      <c r="M71" s="576">
        <v>0</v>
      </c>
      <c r="N71" s="558"/>
      <c r="O71" s="582">
        <v>0</v>
      </c>
      <c r="P71" s="612">
        <f>I71+K71+M71+O71</f>
        <v>0</v>
      </c>
      <c r="Q71" s="1"/>
      <c r="R71" s="713"/>
      <c r="S71" s="715"/>
      <c r="T71" s="1"/>
      <c r="U71" s="1"/>
    </row>
    <row r="72" spans="2:21" ht="15" customHeight="1" x14ac:dyDescent="0.25">
      <c r="B72" s="103" t="s">
        <v>101</v>
      </c>
      <c r="C72" s="114" t="s">
        <v>53</v>
      </c>
      <c r="D72" s="115"/>
      <c r="E72" s="115"/>
      <c r="F72" s="115"/>
      <c r="G72" s="115"/>
      <c r="H72" s="116"/>
      <c r="I72" s="582">
        <v>0</v>
      </c>
      <c r="J72" s="558"/>
      <c r="K72" s="576">
        <v>0</v>
      </c>
      <c r="L72" s="558"/>
      <c r="M72" s="576">
        <v>0</v>
      </c>
      <c r="N72" s="558"/>
      <c r="O72" s="582">
        <v>0</v>
      </c>
      <c r="P72" s="600">
        <f t="shared" ref="P72:P75" si="30">I72+K72+M72+O72</f>
        <v>0</v>
      </c>
      <c r="Q72" s="1"/>
      <c r="R72" s="713"/>
      <c r="S72" s="715"/>
      <c r="T72" s="1"/>
      <c r="U72" s="1"/>
    </row>
    <row r="73" spans="2:21" x14ac:dyDescent="0.25">
      <c r="B73" s="103" t="s">
        <v>102</v>
      </c>
      <c r="C73" s="114" t="s">
        <v>53</v>
      </c>
      <c r="D73" s="115"/>
      <c r="E73" s="115"/>
      <c r="F73" s="115"/>
      <c r="G73" s="115"/>
      <c r="H73" s="116"/>
      <c r="I73" s="582">
        <v>0</v>
      </c>
      <c r="J73" s="558"/>
      <c r="K73" s="576">
        <v>0</v>
      </c>
      <c r="L73" s="558"/>
      <c r="M73" s="576">
        <v>0</v>
      </c>
      <c r="N73" s="558"/>
      <c r="O73" s="582">
        <v>0</v>
      </c>
      <c r="P73" s="600">
        <f t="shared" si="30"/>
        <v>0</v>
      </c>
      <c r="Q73" s="1"/>
      <c r="R73" s="713"/>
      <c r="S73" s="715"/>
      <c r="T73" s="1"/>
      <c r="U73" s="1"/>
    </row>
    <row r="74" spans="2:21" x14ac:dyDescent="0.25">
      <c r="B74" s="103" t="s">
        <v>103</v>
      </c>
      <c r="C74" s="114" t="s">
        <v>53</v>
      </c>
      <c r="D74" s="115"/>
      <c r="E74" s="115"/>
      <c r="F74" s="115"/>
      <c r="G74" s="115"/>
      <c r="H74" s="116"/>
      <c r="I74" s="582">
        <v>0</v>
      </c>
      <c r="J74" s="558"/>
      <c r="K74" s="576">
        <v>0</v>
      </c>
      <c r="L74" s="558"/>
      <c r="M74" s="576">
        <v>0</v>
      </c>
      <c r="N74" s="558"/>
      <c r="O74" s="582">
        <v>0</v>
      </c>
      <c r="P74" s="600">
        <f t="shared" si="30"/>
        <v>0</v>
      </c>
      <c r="Q74" s="1"/>
      <c r="R74" s="713"/>
      <c r="S74" s="715"/>
      <c r="T74" s="1"/>
      <c r="U74" s="1"/>
    </row>
    <row r="75" spans="2:21" x14ac:dyDescent="0.25">
      <c r="B75" s="103" t="s">
        <v>104</v>
      </c>
      <c r="C75" s="114" t="s">
        <v>53</v>
      </c>
      <c r="D75" s="115"/>
      <c r="E75" s="115"/>
      <c r="F75" s="115"/>
      <c r="G75" s="115"/>
      <c r="H75" s="116"/>
      <c r="I75" s="582">
        <v>0</v>
      </c>
      <c r="J75" s="558"/>
      <c r="K75" s="576">
        <v>0</v>
      </c>
      <c r="L75" s="558"/>
      <c r="M75" s="576">
        <v>0</v>
      </c>
      <c r="N75" s="558"/>
      <c r="O75" s="582">
        <v>0</v>
      </c>
      <c r="P75" s="600">
        <f t="shared" si="30"/>
        <v>0</v>
      </c>
      <c r="Q75" s="1"/>
      <c r="R75" s="713"/>
      <c r="S75" s="715"/>
      <c r="T75" s="1"/>
      <c r="U75" s="1"/>
    </row>
    <row r="76" spans="2:21" x14ac:dyDescent="0.25">
      <c r="B76" s="105"/>
      <c r="C76" s="106" t="s">
        <v>105</v>
      </c>
      <c r="D76" s="106"/>
      <c r="E76" s="106"/>
      <c r="F76" s="106"/>
      <c r="G76" s="106"/>
      <c r="H76" s="106"/>
      <c r="I76" s="583">
        <f>SUM(I71:I75)</f>
        <v>0</v>
      </c>
      <c r="J76" s="558"/>
      <c r="K76" s="117">
        <f>SUM(K71:K75)</f>
        <v>0</v>
      </c>
      <c r="L76" s="550"/>
      <c r="M76" s="117">
        <f>SUM(M71:M75)</f>
        <v>0</v>
      </c>
      <c r="N76" s="550"/>
      <c r="O76" s="117">
        <f>SUM(O71:O75)</f>
        <v>0</v>
      </c>
      <c r="P76" s="609">
        <f>SUM(P71:P75)</f>
        <v>0</v>
      </c>
      <c r="Q76" s="1"/>
      <c r="R76" s="713"/>
      <c r="S76" s="715"/>
      <c r="T76" s="1"/>
      <c r="U76" s="1"/>
    </row>
    <row r="77" spans="2:21" x14ac:dyDescent="0.25">
      <c r="B77" s="107"/>
      <c r="C77" s="108"/>
      <c r="D77" s="108"/>
      <c r="E77" s="108"/>
      <c r="F77" s="108"/>
      <c r="G77" s="107"/>
      <c r="H77" s="107"/>
      <c r="I77" s="109"/>
      <c r="J77" s="562"/>
      <c r="K77" s="563"/>
      <c r="L77" s="562"/>
      <c r="M77" s="563"/>
      <c r="N77" s="562"/>
      <c r="O77" s="578"/>
      <c r="P77" s="601"/>
      <c r="Q77" s="1"/>
      <c r="R77" s="714"/>
      <c r="S77" s="715"/>
      <c r="T77" s="1"/>
      <c r="U77" s="1"/>
    </row>
    <row r="78" spans="2:21" ht="16.5" thickBot="1" x14ac:dyDescent="0.3">
      <c r="B78" s="729" t="s">
        <v>106</v>
      </c>
      <c r="C78" s="729"/>
      <c r="D78" s="729"/>
      <c r="E78" s="729"/>
      <c r="F78" s="729"/>
      <c r="G78" s="729"/>
      <c r="H78" s="729"/>
      <c r="I78" s="729"/>
      <c r="J78" s="568"/>
      <c r="K78" s="569"/>
      <c r="L78" s="568"/>
      <c r="M78" s="569"/>
      <c r="N78" s="568"/>
      <c r="O78" s="551"/>
      <c r="P78" s="605"/>
      <c r="Q78" s="1"/>
      <c r="R78" s="143"/>
      <c r="S78" s="144"/>
      <c r="T78" s="1"/>
      <c r="U78" s="1"/>
    </row>
    <row r="79" spans="2:21" ht="15" customHeight="1" thickBot="1" x14ac:dyDescent="0.3">
      <c r="B79" s="107"/>
      <c r="C79" s="108"/>
      <c r="D79" s="108"/>
      <c r="E79" s="108"/>
      <c r="F79" s="108"/>
      <c r="G79" s="107"/>
      <c r="H79" s="709" t="s">
        <v>33</v>
      </c>
      <c r="I79" s="710"/>
      <c r="J79" s="709" t="s">
        <v>34</v>
      </c>
      <c r="K79" s="711"/>
      <c r="L79" s="709" t="s">
        <v>35</v>
      </c>
      <c r="M79" s="711"/>
      <c r="N79" s="709" t="s">
        <v>36</v>
      </c>
      <c r="O79" s="710"/>
      <c r="P79" s="603"/>
      <c r="Q79" s="1"/>
      <c r="R79" s="728" t="s">
        <v>128</v>
      </c>
      <c r="S79" s="703" t="s">
        <v>367</v>
      </c>
      <c r="T79" s="1"/>
      <c r="U79" s="1"/>
    </row>
    <row r="80" spans="2:21" ht="25.5" customHeight="1" thickBot="1" x14ac:dyDescent="0.3">
      <c r="B80" s="118" t="s">
        <v>47</v>
      </c>
      <c r="C80" s="725"/>
      <c r="D80" s="726"/>
      <c r="E80" s="726"/>
      <c r="F80" s="727"/>
      <c r="G80" s="119"/>
      <c r="H80" s="119"/>
      <c r="I80" s="556" t="s">
        <v>365</v>
      </c>
      <c r="J80" s="588"/>
      <c r="K80" s="589" t="s">
        <v>365</v>
      </c>
      <c r="L80" s="588"/>
      <c r="M80" s="589" t="s">
        <v>365</v>
      </c>
      <c r="N80" s="588"/>
      <c r="O80" s="598" t="s">
        <v>365</v>
      </c>
      <c r="P80" s="613" t="s">
        <v>365</v>
      </c>
      <c r="Q80" s="1"/>
      <c r="R80" s="713"/>
      <c r="S80" s="704"/>
      <c r="T80" s="1"/>
      <c r="U80" s="1"/>
    </row>
    <row r="81" spans="2:21" ht="15" customHeight="1" x14ac:dyDescent="0.25">
      <c r="B81" s="120" t="s">
        <v>107</v>
      </c>
      <c r="C81" s="731" t="s">
        <v>108</v>
      </c>
      <c r="D81" s="732"/>
      <c r="E81" s="732"/>
      <c r="F81" s="733"/>
      <c r="G81" s="121" t="s">
        <v>109</v>
      </c>
      <c r="H81" s="121"/>
      <c r="I81" s="584">
        <f>I16*0.2</f>
        <v>0</v>
      </c>
      <c r="J81" s="590"/>
      <c r="K81" s="591">
        <f>K16*0.2</f>
        <v>0</v>
      </c>
      <c r="L81" s="590"/>
      <c r="M81" s="591">
        <f>M16*0.2</f>
        <v>0</v>
      </c>
      <c r="N81" s="590"/>
      <c r="O81" s="584">
        <f>O16*0.2</f>
        <v>0</v>
      </c>
      <c r="P81" s="614">
        <f>P16*0.2</f>
        <v>0</v>
      </c>
      <c r="Q81" s="1"/>
      <c r="R81" s="713"/>
      <c r="S81" s="704"/>
      <c r="T81" s="1"/>
      <c r="U81" s="1"/>
    </row>
    <row r="82" spans="2:21" x14ac:dyDescent="0.25">
      <c r="B82" s="122"/>
      <c r="C82" s="123"/>
      <c r="D82" s="123"/>
      <c r="E82" s="123"/>
      <c r="F82" s="124"/>
      <c r="G82" s="122" t="s">
        <v>110</v>
      </c>
      <c r="H82" s="124"/>
      <c r="I82" s="584">
        <f>I81</f>
        <v>0</v>
      </c>
      <c r="J82" s="590"/>
      <c r="K82" s="591">
        <f>K81</f>
        <v>0</v>
      </c>
      <c r="L82" s="590"/>
      <c r="M82" s="591">
        <f>M81</f>
        <v>0</v>
      </c>
      <c r="N82" s="590"/>
      <c r="O82" s="584">
        <f>O81</f>
        <v>0</v>
      </c>
      <c r="P82" s="606">
        <f>P81</f>
        <v>0</v>
      </c>
      <c r="Q82" s="1"/>
      <c r="R82" s="713"/>
      <c r="S82" s="704"/>
      <c r="T82" s="1"/>
      <c r="U82" s="1"/>
    </row>
    <row r="83" spans="2:21" x14ac:dyDescent="0.25">
      <c r="B83" s="107"/>
      <c r="C83" s="108"/>
      <c r="D83" s="108"/>
      <c r="E83" s="108"/>
      <c r="F83" s="108"/>
      <c r="G83" s="107"/>
      <c r="H83" s="107"/>
      <c r="I83" s="125"/>
      <c r="J83" s="592"/>
      <c r="K83" s="593"/>
      <c r="L83" s="592"/>
      <c r="M83" s="593"/>
      <c r="N83" s="592"/>
      <c r="O83" s="596"/>
      <c r="P83" s="607"/>
      <c r="Q83" s="1"/>
      <c r="R83" s="714"/>
      <c r="S83" s="705"/>
      <c r="T83" s="1"/>
      <c r="U83" s="1"/>
    </row>
    <row r="84" spans="2:21" ht="15.75" thickBot="1" x14ac:dyDescent="0.3">
      <c r="B84" s="126" t="s">
        <v>111</v>
      </c>
      <c r="C84" s="123"/>
      <c r="D84" s="123"/>
      <c r="E84" s="123"/>
      <c r="F84" s="124"/>
      <c r="G84" s="127" t="s">
        <v>112</v>
      </c>
      <c r="H84" s="128"/>
      <c r="I84" s="584">
        <f>I16+I26+I36+I46+I56+I66+I76+I82</f>
        <v>0</v>
      </c>
      <c r="J84" s="594"/>
      <c r="K84" s="595">
        <f>K16+K26+K36+K46+K56+K66+K76+K82</f>
        <v>0</v>
      </c>
      <c r="L84" s="594"/>
      <c r="M84" s="595">
        <f>M16+M26+M36+M46+M56+M66+M76+M82</f>
        <v>0</v>
      </c>
      <c r="N84" s="594"/>
      <c r="O84" s="599">
        <f>O16+O26+O36+O46+O56+O66+O76+O82</f>
        <v>0</v>
      </c>
      <c r="P84" s="608">
        <f>P16+P26+P36+P46+P56+P66+P76+P82</f>
        <v>0</v>
      </c>
      <c r="Q84" s="1"/>
      <c r="R84" s="1"/>
      <c r="S84" s="1"/>
      <c r="T84" s="1"/>
      <c r="U84" s="1"/>
    </row>
    <row r="85" spans="2:21" x14ac:dyDescent="0.25">
      <c r="L85" s="1"/>
      <c r="Q85" s="1"/>
      <c r="R85" s="1"/>
      <c r="S85" s="1"/>
      <c r="T85" s="1"/>
      <c r="U85" s="1"/>
    </row>
    <row r="86" spans="2:21" ht="34.5" customHeight="1" x14ac:dyDescent="0.25">
      <c r="B86" s="166" t="s">
        <v>129</v>
      </c>
      <c r="C86" s="706" t="s">
        <v>130</v>
      </c>
      <c r="D86" s="706"/>
      <c r="E86" s="706"/>
      <c r="F86" s="706"/>
      <c r="G86" s="706"/>
      <c r="H86" s="706"/>
      <c r="I86" s="706"/>
      <c r="J86" s="706"/>
      <c r="K86" s="706"/>
      <c r="L86" s="706"/>
      <c r="M86" s="706"/>
      <c r="N86" s="706"/>
      <c r="O86" s="706"/>
      <c r="P86" s="597"/>
      <c r="Q86" s="1"/>
      <c r="R86" s="1"/>
      <c r="S86" s="1"/>
      <c r="T86" s="1"/>
      <c r="U86" s="1"/>
    </row>
    <row r="87" spans="2:21" ht="15" customHeight="1" x14ac:dyDescent="0.25">
      <c r="B87" s="166" t="s">
        <v>131</v>
      </c>
      <c r="C87" s="706" t="s">
        <v>132</v>
      </c>
      <c r="D87" s="706"/>
      <c r="E87" s="706"/>
      <c r="F87" s="706"/>
      <c r="G87" s="706"/>
      <c r="H87" s="706"/>
      <c r="I87" s="706"/>
      <c r="J87" s="706"/>
      <c r="K87" s="706"/>
      <c r="L87" s="706"/>
      <c r="M87" s="706"/>
      <c r="N87" s="706"/>
      <c r="O87" s="706"/>
      <c r="P87" s="597"/>
      <c r="Q87" s="1"/>
      <c r="R87" s="1"/>
      <c r="S87" s="1"/>
      <c r="T87" s="1"/>
      <c r="U87" s="1"/>
    </row>
    <row r="88" spans="2:21" ht="15" customHeight="1" x14ac:dyDescent="0.25">
      <c r="B88" s="166" t="s">
        <v>133</v>
      </c>
      <c r="C88" s="706" t="s">
        <v>134</v>
      </c>
      <c r="D88" s="706"/>
      <c r="E88" s="706"/>
      <c r="F88" s="706"/>
      <c r="G88" s="706"/>
      <c r="H88" s="706"/>
      <c r="I88" s="706"/>
      <c r="J88" s="706"/>
      <c r="K88" s="706"/>
      <c r="L88" s="706"/>
      <c r="M88" s="706"/>
      <c r="N88" s="706"/>
      <c r="O88" s="706"/>
      <c r="P88" s="597"/>
      <c r="Q88" s="1"/>
      <c r="R88" s="1"/>
      <c r="S88" s="1"/>
      <c r="T88" s="1"/>
      <c r="U88" s="1"/>
    </row>
    <row r="89" spans="2:21" ht="24.95" customHeight="1" x14ac:dyDescent="0.25">
      <c r="B89" s="166" t="s">
        <v>135</v>
      </c>
      <c r="C89" s="706" t="s">
        <v>136</v>
      </c>
      <c r="D89" s="706"/>
      <c r="E89" s="706"/>
      <c r="F89" s="706"/>
      <c r="G89" s="706"/>
      <c r="H89" s="706"/>
      <c r="I89" s="706"/>
      <c r="J89" s="706"/>
      <c r="K89" s="706"/>
      <c r="L89" s="706"/>
      <c r="M89" s="706"/>
      <c r="N89" s="706"/>
      <c r="O89" s="706"/>
      <c r="P89" s="597"/>
      <c r="Q89" s="1"/>
      <c r="R89" s="1"/>
      <c r="S89" s="1"/>
      <c r="T89" s="1"/>
      <c r="U89" s="1"/>
    </row>
    <row r="90" spans="2:21" ht="15" customHeight="1" x14ac:dyDescent="0.25">
      <c r="B90" s="166" t="s">
        <v>137</v>
      </c>
      <c r="C90" s="706" t="s">
        <v>138</v>
      </c>
      <c r="D90" s="706"/>
      <c r="E90" s="706"/>
      <c r="F90" s="706"/>
      <c r="G90" s="706"/>
      <c r="H90" s="706"/>
      <c r="I90" s="706"/>
      <c r="J90" s="706"/>
      <c r="K90" s="706"/>
      <c r="L90" s="706"/>
      <c r="M90" s="706"/>
      <c r="N90" s="706"/>
      <c r="O90" s="706"/>
      <c r="P90" s="597"/>
      <c r="Q90" s="1"/>
      <c r="R90" s="1"/>
      <c r="S90" s="1"/>
      <c r="T90" s="1"/>
      <c r="U90" s="1"/>
    </row>
    <row r="91" spans="2:21" ht="15" customHeight="1" x14ac:dyDescent="0.25">
      <c r="B91" s="166" t="s">
        <v>139</v>
      </c>
      <c r="C91" s="706" t="s">
        <v>140</v>
      </c>
      <c r="D91" s="706"/>
      <c r="E91" s="706"/>
      <c r="F91" s="706"/>
      <c r="G91" s="706"/>
      <c r="H91" s="706"/>
      <c r="I91" s="706"/>
      <c r="J91" s="706"/>
      <c r="K91" s="706"/>
      <c r="L91" s="706"/>
      <c r="M91" s="706"/>
      <c r="N91" s="706"/>
      <c r="O91" s="706"/>
      <c r="P91" s="597"/>
      <c r="Q91" s="1"/>
      <c r="R91" s="1"/>
      <c r="S91" s="1"/>
      <c r="T91" s="1"/>
      <c r="U91" s="1"/>
    </row>
    <row r="92" spans="2:21" x14ac:dyDescent="0.25">
      <c r="B92" s="1"/>
      <c r="C92" s="1"/>
      <c r="D92" s="1"/>
      <c r="E92" s="1"/>
      <c r="F92" s="163"/>
      <c r="G92" s="1"/>
      <c r="H92" s="1"/>
      <c r="I92" s="1"/>
      <c r="J92" s="1"/>
      <c r="K92" s="1"/>
      <c r="L92" s="1"/>
      <c r="M92" s="1"/>
      <c r="N92" s="1"/>
      <c r="O92" s="1"/>
      <c r="P92" s="1"/>
      <c r="Q92" s="1"/>
      <c r="R92" s="1"/>
      <c r="S92" s="1"/>
      <c r="T92" s="1"/>
      <c r="U92" s="1"/>
    </row>
    <row r="93" spans="2:21" x14ac:dyDescent="0.25">
      <c r="B93" s="1"/>
      <c r="C93" s="1"/>
      <c r="D93" s="1"/>
      <c r="E93" s="1"/>
      <c r="F93" s="163"/>
      <c r="G93" s="1"/>
      <c r="H93" s="1"/>
      <c r="I93" s="1"/>
      <c r="J93" s="1"/>
      <c r="K93" s="1"/>
      <c r="L93" s="1"/>
      <c r="M93" s="1"/>
      <c r="N93" s="1"/>
      <c r="O93" s="1"/>
      <c r="P93" s="1"/>
      <c r="Q93" s="1"/>
      <c r="R93" s="1"/>
      <c r="S93" s="1"/>
      <c r="T93" s="1"/>
      <c r="U93" s="1"/>
    </row>
    <row r="94" spans="2:21" x14ac:dyDescent="0.25">
      <c r="B94" s="1"/>
      <c r="C94" s="1"/>
      <c r="D94" s="1"/>
      <c r="E94" s="1"/>
      <c r="F94" s="163"/>
      <c r="G94" s="1"/>
      <c r="H94" s="1"/>
      <c r="I94" s="1"/>
      <c r="J94" s="1"/>
      <c r="K94" s="1"/>
      <c r="L94" s="1"/>
      <c r="M94" s="1"/>
      <c r="N94" s="1"/>
      <c r="O94" s="1"/>
      <c r="P94" s="1"/>
      <c r="Q94" s="1"/>
      <c r="R94" s="1"/>
      <c r="S94" s="1"/>
      <c r="T94" s="1"/>
      <c r="U94" s="1"/>
    </row>
    <row r="95" spans="2:21" x14ac:dyDescent="0.25">
      <c r="B95" s="1"/>
      <c r="C95" s="1"/>
      <c r="D95" s="1"/>
      <c r="E95" s="1"/>
      <c r="F95" s="163"/>
      <c r="G95" s="1"/>
      <c r="H95" s="1"/>
      <c r="I95" s="1"/>
      <c r="J95" s="1"/>
      <c r="K95" s="1"/>
      <c r="L95" s="1"/>
      <c r="M95" s="1"/>
      <c r="N95" s="1"/>
      <c r="O95" s="1"/>
      <c r="P95" s="1"/>
      <c r="Q95" s="1"/>
      <c r="R95" s="1"/>
      <c r="S95" s="1"/>
      <c r="T95" s="1"/>
      <c r="U95" s="1"/>
    </row>
    <row r="96" spans="2:21" x14ac:dyDescent="0.25">
      <c r="B96" s="1"/>
      <c r="C96" s="1"/>
      <c r="D96" s="1"/>
      <c r="E96" s="1"/>
      <c r="F96" s="163"/>
      <c r="G96" s="1"/>
      <c r="H96" s="1"/>
      <c r="I96" s="1"/>
      <c r="J96" s="1"/>
      <c r="K96" s="1"/>
      <c r="L96" s="1"/>
      <c r="M96" s="1"/>
      <c r="N96" s="1"/>
      <c r="O96" s="1"/>
      <c r="P96" s="1"/>
      <c r="Q96" s="1"/>
      <c r="R96" s="1"/>
      <c r="S96" s="1"/>
      <c r="T96" s="1"/>
      <c r="U96" s="1"/>
    </row>
    <row r="97" spans="2:21" x14ac:dyDescent="0.25">
      <c r="B97" s="1"/>
      <c r="C97" s="1"/>
      <c r="D97" s="1"/>
      <c r="E97" s="1"/>
      <c r="F97" s="163"/>
      <c r="G97" s="1"/>
      <c r="H97" s="1"/>
      <c r="I97" s="1"/>
      <c r="J97" s="1"/>
      <c r="K97" s="1"/>
      <c r="L97" s="1"/>
      <c r="M97" s="1"/>
      <c r="N97" s="1"/>
      <c r="O97" s="1"/>
      <c r="P97" s="1"/>
      <c r="Q97" s="1"/>
      <c r="R97" s="1"/>
      <c r="S97" s="1"/>
      <c r="T97" s="1"/>
      <c r="U97" s="1"/>
    </row>
    <row r="98" spans="2:21" x14ac:dyDescent="0.25">
      <c r="B98" s="1"/>
      <c r="C98" s="1"/>
      <c r="D98" s="1"/>
      <c r="E98" s="1"/>
      <c r="F98" s="163"/>
      <c r="G98" s="1"/>
      <c r="H98" s="1"/>
      <c r="I98" s="1"/>
      <c r="J98" s="1"/>
      <c r="K98" s="1"/>
      <c r="L98" s="1"/>
      <c r="M98" s="1"/>
      <c r="N98" s="1"/>
      <c r="O98" s="1"/>
      <c r="P98" s="1"/>
      <c r="Q98" s="1"/>
      <c r="R98" s="1"/>
      <c r="S98" s="1"/>
      <c r="T98" s="1"/>
      <c r="U98" s="1"/>
    </row>
    <row r="99" spans="2:21" x14ac:dyDescent="0.25">
      <c r="B99" s="1"/>
      <c r="C99" s="1"/>
      <c r="D99" s="1"/>
      <c r="E99" s="1"/>
      <c r="F99" s="163"/>
      <c r="G99" s="1"/>
      <c r="H99" s="1"/>
      <c r="I99" s="1"/>
      <c r="J99" s="1"/>
      <c r="K99" s="1"/>
      <c r="L99" s="1"/>
      <c r="M99" s="1"/>
      <c r="N99" s="1"/>
      <c r="O99" s="1"/>
      <c r="P99" s="1"/>
      <c r="Q99" s="1"/>
      <c r="R99" s="1"/>
      <c r="S99" s="1"/>
      <c r="T99" s="1"/>
      <c r="U99" s="1"/>
    </row>
    <row r="100" spans="2:21" x14ac:dyDescent="0.25">
      <c r="B100" s="1"/>
      <c r="C100" s="1"/>
      <c r="D100" s="1"/>
      <c r="E100" s="1"/>
      <c r="F100" s="163"/>
      <c r="G100" s="1"/>
      <c r="H100" s="1"/>
      <c r="I100" s="1"/>
      <c r="J100" s="1"/>
      <c r="K100" s="1"/>
      <c r="L100" s="1"/>
      <c r="M100" s="1"/>
      <c r="N100" s="1"/>
      <c r="O100" s="1"/>
      <c r="P100" s="1"/>
      <c r="Q100" s="1"/>
      <c r="R100" s="1"/>
      <c r="S100" s="1"/>
      <c r="T100" s="1"/>
      <c r="U100" s="1"/>
    </row>
    <row r="101" spans="2:21" x14ac:dyDescent="0.25">
      <c r="B101" s="1"/>
      <c r="C101" s="1"/>
      <c r="D101" s="1"/>
      <c r="E101" s="1"/>
      <c r="F101" s="163"/>
      <c r="G101" s="1"/>
      <c r="H101" s="1"/>
      <c r="I101" s="1"/>
      <c r="J101" s="1"/>
      <c r="K101" s="1"/>
      <c r="L101" s="1"/>
      <c r="M101" s="1"/>
      <c r="N101" s="1"/>
      <c r="O101" s="1"/>
      <c r="P101" s="1"/>
      <c r="Q101" s="1"/>
      <c r="R101" s="1"/>
      <c r="S101" s="1"/>
      <c r="T101" s="1"/>
      <c r="U101" s="1"/>
    </row>
    <row r="102" spans="2:21" x14ac:dyDescent="0.25">
      <c r="B102" s="1"/>
      <c r="C102" s="1"/>
      <c r="D102" s="1"/>
      <c r="E102" s="1"/>
      <c r="F102" s="163"/>
      <c r="G102" s="1"/>
      <c r="H102" s="1"/>
      <c r="I102" s="1"/>
      <c r="J102" s="1"/>
      <c r="K102" s="1"/>
      <c r="L102" s="1"/>
      <c r="M102" s="1"/>
      <c r="N102" s="1"/>
      <c r="O102" s="1"/>
      <c r="P102" s="1"/>
      <c r="Q102" s="1"/>
      <c r="R102" s="1"/>
      <c r="S102" s="1"/>
      <c r="T102" s="1"/>
      <c r="U102" s="1"/>
    </row>
    <row r="103" spans="2:21" x14ac:dyDescent="0.25">
      <c r="B103" s="1"/>
      <c r="C103" s="1"/>
      <c r="D103" s="1"/>
      <c r="E103" s="1"/>
      <c r="F103" s="163"/>
      <c r="G103" s="1"/>
      <c r="H103" s="1"/>
      <c r="I103" s="1"/>
      <c r="J103" s="1"/>
      <c r="K103" s="1"/>
      <c r="L103" s="1"/>
      <c r="M103" s="1"/>
      <c r="N103" s="1"/>
      <c r="O103" s="1"/>
      <c r="P103" s="1"/>
      <c r="Q103" s="1"/>
      <c r="R103" s="1"/>
      <c r="S103" s="1"/>
      <c r="T103" s="1"/>
      <c r="U103" s="1"/>
    </row>
    <row r="104" spans="2:21" x14ac:dyDescent="0.25">
      <c r="B104" s="1"/>
      <c r="C104" s="1"/>
      <c r="D104" s="1"/>
      <c r="E104" s="1"/>
      <c r="F104" s="163"/>
      <c r="G104" s="1"/>
      <c r="H104" s="1"/>
      <c r="I104" s="1"/>
      <c r="J104" s="1"/>
      <c r="K104" s="1"/>
      <c r="L104" s="1"/>
      <c r="M104" s="1"/>
      <c r="N104" s="1"/>
      <c r="O104" s="1"/>
      <c r="P104" s="1"/>
      <c r="Q104" s="1"/>
      <c r="R104" s="1"/>
      <c r="S104" s="1"/>
      <c r="T104" s="1"/>
      <c r="U104" s="1"/>
    </row>
    <row r="105" spans="2:21" x14ac:dyDescent="0.25">
      <c r="B105" s="1"/>
      <c r="C105" s="1"/>
      <c r="D105" s="1"/>
      <c r="E105" s="1"/>
      <c r="F105" s="163"/>
      <c r="G105" s="1"/>
      <c r="H105" s="1"/>
      <c r="I105" s="1"/>
      <c r="J105" s="1"/>
      <c r="K105" s="1"/>
      <c r="L105" s="1"/>
      <c r="M105" s="1"/>
      <c r="N105" s="1"/>
      <c r="O105" s="1"/>
      <c r="P105" s="1"/>
      <c r="Q105" s="1"/>
      <c r="R105" s="1"/>
      <c r="S105" s="1"/>
      <c r="T105" s="1"/>
      <c r="U105" s="1"/>
    </row>
    <row r="106" spans="2:21" x14ac:dyDescent="0.25">
      <c r="B106" s="1"/>
      <c r="C106" s="1"/>
      <c r="D106" s="1"/>
      <c r="E106" s="1"/>
      <c r="F106" s="163"/>
      <c r="G106" s="1"/>
      <c r="H106" s="1"/>
      <c r="I106" s="1"/>
      <c r="J106" s="1"/>
      <c r="K106" s="1"/>
      <c r="L106" s="1"/>
      <c r="M106" s="1"/>
      <c r="N106" s="1"/>
      <c r="O106" s="1"/>
      <c r="P106" s="1"/>
      <c r="Q106" s="1"/>
      <c r="R106" s="1"/>
      <c r="S106" s="1"/>
      <c r="T106" s="1"/>
      <c r="U106" s="1"/>
    </row>
    <row r="107" spans="2:21" x14ac:dyDescent="0.25">
      <c r="B107" s="1"/>
      <c r="C107" s="1"/>
      <c r="D107" s="1"/>
      <c r="E107" s="1"/>
      <c r="F107" s="163"/>
      <c r="G107" s="1"/>
      <c r="H107" s="1"/>
      <c r="I107" s="1"/>
      <c r="J107" s="1"/>
      <c r="K107" s="1"/>
      <c r="L107" s="1"/>
      <c r="M107" s="1"/>
      <c r="N107" s="1"/>
      <c r="O107" s="1"/>
      <c r="P107" s="1"/>
      <c r="Q107" s="1"/>
      <c r="R107" s="1"/>
      <c r="S107" s="1"/>
      <c r="T107" s="1"/>
      <c r="U107" s="1"/>
    </row>
    <row r="108" spans="2:21" x14ac:dyDescent="0.25">
      <c r="B108" s="1"/>
      <c r="C108" s="1"/>
      <c r="D108" s="1"/>
      <c r="E108" s="1"/>
      <c r="F108" s="163"/>
      <c r="G108" s="1"/>
      <c r="H108" s="1"/>
      <c r="I108" s="1"/>
      <c r="J108" s="1"/>
      <c r="K108" s="1"/>
      <c r="L108" s="1"/>
      <c r="M108" s="1"/>
      <c r="N108" s="1"/>
      <c r="O108" s="1"/>
      <c r="P108" s="1"/>
      <c r="Q108" s="1"/>
      <c r="R108" s="1"/>
      <c r="S108" s="1"/>
      <c r="T108" s="1"/>
      <c r="U108" s="1"/>
    </row>
    <row r="109" spans="2:21" x14ac:dyDescent="0.25">
      <c r="B109" s="1"/>
      <c r="C109" s="1"/>
      <c r="D109" s="1"/>
      <c r="E109" s="1"/>
      <c r="F109" s="163"/>
      <c r="G109" s="1"/>
      <c r="H109" s="1"/>
      <c r="I109" s="1"/>
      <c r="J109" s="1"/>
      <c r="K109" s="1"/>
      <c r="L109" s="1"/>
      <c r="M109" s="1"/>
      <c r="N109" s="1"/>
      <c r="O109" s="1"/>
      <c r="P109" s="1"/>
      <c r="Q109" s="1"/>
      <c r="R109" s="1"/>
      <c r="S109" s="1"/>
      <c r="T109" s="1"/>
      <c r="U109" s="1"/>
    </row>
    <row r="110" spans="2:21" x14ac:dyDescent="0.25">
      <c r="B110" s="1"/>
      <c r="C110" s="1"/>
      <c r="D110" s="1"/>
      <c r="E110" s="1"/>
      <c r="F110" s="163"/>
      <c r="G110" s="1"/>
      <c r="H110" s="1"/>
      <c r="I110" s="1"/>
      <c r="J110" s="1"/>
      <c r="K110" s="1"/>
      <c r="L110" s="1"/>
      <c r="M110" s="1"/>
      <c r="N110" s="1"/>
      <c r="O110" s="1"/>
      <c r="P110" s="1"/>
      <c r="Q110" s="1"/>
      <c r="R110" s="1"/>
      <c r="S110" s="1"/>
      <c r="T110" s="1"/>
      <c r="U110" s="1"/>
    </row>
    <row r="111" spans="2:21" x14ac:dyDescent="0.25">
      <c r="B111" s="1"/>
      <c r="C111" s="1"/>
      <c r="D111" s="1"/>
      <c r="E111" s="1"/>
      <c r="F111" s="163"/>
      <c r="G111" s="1"/>
      <c r="H111" s="1"/>
      <c r="I111" s="1"/>
      <c r="J111" s="1"/>
      <c r="K111" s="1"/>
      <c r="L111" s="1"/>
      <c r="M111" s="1"/>
      <c r="N111" s="1"/>
      <c r="O111" s="1"/>
      <c r="P111" s="1"/>
      <c r="Q111" s="1"/>
      <c r="R111" s="1"/>
      <c r="S111" s="1"/>
      <c r="T111" s="1"/>
      <c r="U111" s="1"/>
    </row>
    <row r="112" spans="2:21" x14ac:dyDescent="0.25">
      <c r="B112" s="1"/>
      <c r="C112" s="1"/>
      <c r="D112" s="1"/>
      <c r="E112" s="1"/>
      <c r="F112" s="163"/>
      <c r="G112" s="1"/>
      <c r="H112" s="1"/>
      <c r="I112" s="1"/>
      <c r="J112" s="1"/>
      <c r="K112" s="1"/>
      <c r="L112" s="1"/>
      <c r="M112" s="1"/>
      <c r="N112" s="1"/>
      <c r="O112" s="1"/>
      <c r="P112" s="1"/>
      <c r="Q112" s="1"/>
      <c r="R112" s="1"/>
      <c r="S112" s="1"/>
      <c r="T112" s="1"/>
      <c r="U112" s="1"/>
    </row>
    <row r="113" spans="2:21" x14ac:dyDescent="0.25">
      <c r="B113" s="1"/>
      <c r="C113" s="1"/>
      <c r="D113" s="1"/>
      <c r="E113" s="1"/>
      <c r="F113" s="163"/>
      <c r="G113" s="1"/>
      <c r="H113" s="1"/>
      <c r="I113" s="1"/>
      <c r="J113" s="1"/>
      <c r="K113" s="1"/>
      <c r="L113" s="1"/>
      <c r="M113" s="1"/>
      <c r="N113" s="1"/>
      <c r="O113" s="1"/>
      <c r="P113" s="1"/>
      <c r="Q113" s="1"/>
      <c r="R113" s="1"/>
      <c r="S113" s="1"/>
      <c r="T113" s="1"/>
      <c r="U113" s="1"/>
    </row>
    <row r="114" spans="2:21" x14ac:dyDescent="0.25">
      <c r="B114" s="1"/>
      <c r="C114" s="1"/>
      <c r="D114" s="1"/>
      <c r="E114" s="1"/>
      <c r="F114" s="163"/>
      <c r="G114" s="1"/>
      <c r="H114" s="1"/>
      <c r="I114" s="1"/>
      <c r="J114" s="1"/>
      <c r="K114" s="1"/>
      <c r="L114" s="1"/>
      <c r="M114" s="1"/>
      <c r="N114" s="1"/>
      <c r="O114" s="1"/>
      <c r="P114" s="1"/>
      <c r="Q114" s="1"/>
      <c r="R114" s="1"/>
      <c r="S114" s="1"/>
      <c r="T114" s="1"/>
      <c r="U114" s="1"/>
    </row>
    <row r="115" spans="2:21" x14ac:dyDescent="0.25">
      <c r="B115" s="1"/>
      <c r="C115" s="1"/>
      <c r="D115" s="1"/>
      <c r="E115" s="1"/>
      <c r="F115" s="163"/>
      <c r="G115" s="1"/>
      <c r="H115" s="1"/>
      <c r="I115" s="1"/>
      <c r="J115" s="1"/>
      <c r="K115" s="1"/>
      <c r="L115" s="1"/>
      <c r="M115" s="1"/>
      <c r="N115" s="1"/>
      <c r="O115" s="1"/>
      <c r="P115" s="1"/>
      <c r="Q115" s="1"/>
      <c r="R115" s="1"/>
      <c r="S115" s="1"/>
      <c r="T115" s="1"/>
      <c r="U115" s="1"/>
    </row>
    <row r="116" spans="2:21" x14ac:dyDescent="0.25">
      <c r="B116" s="1"/>
      <c r="C116" s="1"/>
      <c r="D116" s="1"/>
      <c r="E116" s="1"/>
      <c r="F116" s="163"/>
      <c r="G116" s="1"/>
      <c r="H116" s="1"/>
      <c r="I116" s="1"/>
      <c r="J116" s="1"/>
      <c r="K116" s="1"/>
      <c r="L116" s="1"/>
      <c r="M116" s="1"/>
      <c r="N116" s="1"/>
      <c r="O116" s="1"/>
      <c r="P116" s="1"/>
      <c r="Q116" s="1"/>
      <c r="R116" s="1"/>
      <c r="S116" s="1"/>
      <c r="T116" s="1"/>
      <c r="U116" s="1"/>
    </row>
    <row r="117" spans="2:21" x14ac:dyDescent="0.25">
      <c r="B117" s="1"/>
      <c r="C117" s="1"/>
      <c r="D117" s="1"/>
      <c r="E117" s="1"/>
      <c r="F117" s="163"/>
      <c r="G117" s="1"/>
      <c r="H117" s="1"/>
      <c r="I117" s="1"/>
      <c r="J117" s="1"/>
      <c r="K117" s="1"/>
      <c r="L117" s="1"/>
      <c r="M117" s="1"/>
      <c r="N117" s="1"/>
      <c r="O117" s="1"/>
      <c r="P117" s="1"/>
      <c r="Q117" s="1"/>
      <c r="R117" s="1"/>
      <c r="S117" s="1"/>
      <c r="T117" s="1"/>
      <c r="U117" s="1"/>
    </row>
    <row r="118" spans="2:21" x14ac:dyDescent="0.25">
      <c r="B118" s="1"/>
      <c r="C118" s="1"/>
      <c r="D118" s="1"/>
      <c r="E118" s="1"/>
      <c r="F118" s="163"/>
      <c r="G118" s="1"/>
      <c r="H118" s="1"/>
      <c r="I118" s="1"/>
      <c r="J118" s="1"/>
      <c r="K118" s="1"/>
      <c r="L118" s="1"/>
      <c r="M118" s="1"/>
      <c r="N118" s="1"/>
      <c r="O118" s="1"/>
      <c r="P118" s="1"/>
      <c r="Q118" s="1"/>
      <c r="R118" s="1"/>
      <c r="S118" s="1"/>
      <c r="T118" s="1"/>
      <c r="U118" s="1"/>
    </row>
    <row r="119" spans="2:21" x14ac:dyDescent="0.25">
      <c r="B119" s="1"/>
      <c r="C119" s="1"/>
      <c r="D119" s="1"/>
      <c r="E119" s="1"/>
      <c r="F119" s="163"/>
      <c r="G119" s="1"/>
      <c r="H119" s="1"/>
      <c r="I119" s="1"/>
      <c r="J119" s="1"/>
      <c r="K119" s="1"/>
      <c r="L119" s="1"/>
      <c r="M119" s="1"/>
      <c r="N119" s="1"/>
      <c r="O119" s="1"/>
      <c r="P119" s="1"/>
      <c r="Q119" s="1"/>
      <c r="R119" s="1"/>
      <c r="S119" s="1"/>
      <c r="T119" s="1"/>
      <c r="U119" s="1"/>
    </row>
    <row r="120" spans="2:21" x14ac:dyDescent="0.25">
      <c r="B120" s="1"/>
      <c r="C120" s="1"/>
      <c r="D120" s="1"/>
      <c r="E120" s="1"/>
      <c r="F120" s="163"/>
      <c r="G120" s="1"/>
      <c r="H120" s="1"/>
      <c r="I120" s="1"/>
      <c r="J120" s="1"/>
      <c r="K120" s="1"/>
      <c r="L120" s="1"/>
      <c r="M120" s="1"/>
      <c r="N120" s="1"/>
      <c r="O120" s="1"/>
      <c r="P120" s="1"/>
      <c r="Q120" s="1"/>
      <c r="R120" s="1"/>
      <c r="S120" s="1"/>
      <c r="T120" s="1"/>
      <c r="U120" s="1"/>
    </row>
    <row r="121" spans="2:21" x14ac:dyDescent="0.25">
      <c r="B121" s="1"/>
      <c r="C121" s="1"/>
      <c r="D121" s="1"/>
      <c r="E121" s="1"/>
      <c r="F121" s="163"/>
      <c r="G121" s="1"/>
      <c r="H121" s="1"/>
      <c r="I121" s="1"/>
      <c r="J121" s="1"/>
      <c r="K121" s="1"/>
      <c r="L121" s="1"/>
      <c r="M121" s="1"/>
      <c r="N121" s="1"/>
      <c r="O121" s="1"/>
      <c r="P121" s="1"/>
      <c r="Q121" s="1"/>
      <c r="R121" s="1"/>
      <c r="S121" s="1"/>
      <c r="T121" s="1"/>
      <c r="U121" s="1"/>
    </row>
    <row r="122" spans="2:21" x14ac:dyDescent="0.25">
      <c r="B122" s="1"/>
      <c r="C122" s="1"/>
      <c r="D122" s="1"/>
      <c r="E122" s="1"/>
      <c r="F122" s="163"/>
      <c r="G122" s="1"/>
      <c r="H122" s="1"/>
      <c r="I122" s="1"/>
      <c r="J122" s="1"/>
      <c r="K122" s="1"/>
      <c r="L122" s="1"/>
      <c r="M122" s="1"/>
      <c r="N122" s="1"/>
      <c r="O122" s="1"/>
      <c r="P122" s="1"/>
      <c r="Q122" s="1"/>
      <c r="R122" s="1"/>
      <c r="S122" s="1"/>
      <c r="T122" s="1"/>
      <c r="U122" s="1"/>
    </row>
    <row r="123" spans="2:21" x14ac:dyDescent="0.25">
      <c r="B123" s="1"/>
      <c r="C123" s="1"/>
      <c r="D123" s="1"/>
      <c r="E123" s="1"/>
      <c r="F123" s="163"/>
      <c r="G123" s="1"/>
      <c r="H123" s="1"/>
      <c r="I123" s="1"/>
      <c r="J123" s="1"/>
      <c r="K123" s="1"/>
      <c r="L123" s="1"/>
      <c r="M123" s="1"/>
      <c r="N123" s="1"/>
      <c r="O123" s="1"/>
      <c r="P123" s="1"/>
      <c r="Q123" s="1"/>
      <c r="R123" s="1"/>
      <c r="S123" s="1"/>
      <c r="T123" s="1"/>
      <c r="U123" s="1"/>
    </row>
    <row r="124" spans="2:21" x14ac:dyDescent="0.25">
      <c r="B124" s="1"/>
      <c r="C124" s="1"/>
      <c r="D124" s="1"/>
      <c r="E124" s="1"/>
      <c r="F124" s="163"/>
      <c r="G124" s="1"/>
      <c r="H124" s="1"/>
      <c r="I124" s="1"/>
      <c r="J124" s="1"/>
      <c r="K124" s="1"/>
      <c r="L124" s="1"/>
      <c r="M124" s="1"/>
      <c r="N124" s="1"/>
      <c r="O124" s="1"/>
      <c r="P124" s="1"/>
      <c r="Q124" s="1"/>
      <c r="R124" s="1"/>
      <c r="S124" s="1"/>
      <c r="T124" s="1"/>
      <c r="U124" s="1"/>
    </row>
    <row r="125" spans="2:21" x14ac:dyDescent="0.25">
      <c r="B125" s="1"/>
      <c r="C125" s="1"/>
      <c r="D125" s="1"/>
      <c r="E125" s="1"/>
      <c r="F125" s="163"/>
      <c r="G125" s="1"/>
      <c r="H125" s="1"/>
      <c r="I125" s="1"/>
      <c r="J125" s="1"/>
      <c r="K125" s="1"/>
      <c r="L125" s="1"/>
      <c r="M125" s="1"/>
      <c r="N125" s="1"/>
      <c r="O125" s="1"/>
      <c r="P125" s="1"/>
      <c r="Q125" s="1"/>
      <c r="R125" s="1"/>
      <c r="S125" s="1"/>
      <c r="T125" s="1"/>
      <c r="U125" s="1"/>
    </row>
    <row r="126" spans="2:21" x14ac:dyDescent="0.25">
      <c r="B126" s="1"/>
      <c r="C126" s="1"/>
      <c r="D126" s="1"/>
      <c r="E126" s="1"/>
      <c r="F126" s="163"/>
      <c r="G126" s="1"/>
      <c r="H126" s="1"/>
      <c r="I126" s="1"/>
      <c r="J126" s="1"/>
      <c r="K126" s="1"/>
      <c r="L126" s="1"/>
      <c r="M126" s="1"/>
      <c r="N126" s="1"/>
      <c r="O126" s="1"/>
      <c r="P126" s="1"/>
      <c r="Q126" s="1"/>
      <c r="R126" s="1"/>
      <c r="S126" s="1"/>
      <c r="T126" s="1"/>
      <c r="U126" s="1"/>
    </row>
  </sheetData>
  <mergeCells count="78">
    <mergeCell ref="D2:I2"/>
    <mergeCell ref="C30:H30"/>
    <mergeCell ref="R2:S3"/>
    <mergeCell ref="J29:K29"/>
    <mergeCell ref="L29:M29"/>
    <mergeCell ref="N29:O29"/>
    <mergeCell ref="S9:S16"/>
    <mergeCell ref="C4:F4"/>
    <mergeCell ref="C6:F6"/>
    <mergeCell ref="R9:R16"/>
    <mergeCell ref="R7:S7"/>
    <mergeCell ref="S19:S26"/>
    <mergeCell ref="R19:R26"/>
    <mergeCell ref="H7:I7"/>
    <mergeCell ref="J7:K7"/>
    <mergeCell ref="L7:M7"/>
    <mergeCell ref="R79:R83"/>
    <mergeCell ref="N7:O7"/>
    <mergeCell ref="B48:I48"/>
    <mergeCell ref="B58:I58"/>
    <mergeCell ref="B68:I68"/>
    <mergeCell ref="B78:I78"/>
    <mergeCell ref="H39:I39"/>
    <mergeCell ref="C16:H16"/>
    <mergeCell ref="C26:H26"/>
    <mergeCell ref="C36:H36"/>
    <mergeCell ref="C40:H40"/>
    <mergeCell ref="C46:H46"/>
    <mergeCell ref="B38:I38"/>
    <mergeCell ref="B28:I28"/>
    <mergeCell ref="N69:O69"/>
    <mergeCell ref="C81:F81"/>
    <mergeCell ref="H19:I19"/>
    <mergeCell ref="J19:K19"/>
    <mergeCell ref="L19:M19"/>
    <mergeCell ref="N19:O19"/>
    <mergeCell ref="H29:I29"/>
    <mergeCell ref="H79:I79"/>
    <mergeCell ref="J79:K79"/>
    <mergeCell ref="L79:M79"/>
    <mergeCell ref="C80:F80"/>
    <mergeCell ref="H59:I59"/>
    <mergeCell ref="J59:K59"/>
    <mergeCell ref="L59:M59"/>
    <mergeCell ref="N59:O59"/>
    <mergeCell ref="C56:H56"/>
    <mergeCell ref="C50:H50"/>
    <mergeCell ref="C70:H70"/>
    <mergeCell ref="H69:I69"/>
    <mergeCell ref="J69:K69"/>
    <mergeCell ref="L69:M69"/>
    <mergeCell ref="R17:S17"/>
    <mergeCell ref="S39:S46"/>
    <mergeCell ref="R39:R46"/>
    <mergeCell ref="S29:S36"/>
    <mergeCell ref="R29:R36"/>
    <mergeCell ref="R69:R77"/>
    <mergeCell ref="S69:S77"/>
    <mergeCell ref="R59:R66"/>
    <mergeCell ref="S59:S66"/>
    <mergeCell ref="S49:S56"/>
    <mergeCell ref="R49:R56"/>
    <mergeCell ref="S79:S83"/>
    <mergeCell ref="C89:O89"/>
    <mergeCell ref="C90:O90"/>
    <mergeCell ref="C91:O91"/>
    <mergeCell ref="P7:P9"/>
    <mergeCell ref="N79:O79"/>
    <mergeCell ref="C86:O86"/>
    <mergeCell ref="C87:O87"/>
    <mergeCell ref="C88:O88"/>
    <mergeCell ref="J39:K39"/>
    <mergeCell ref="L39:M39"/>
    <mergeCell ref="N39:O39"/>
    <mergeCell ref="H49:I49"/>
    <mergeCell ref="J49:K49"/>
    <mergeCell ref="L49:M49"/>
    <mergeCell ref="N49:O4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31"/>
  <sheetViews>
    <sheetView zoomScale="85" zoomScaleNormal="85" workbookViewId="0">
      <selection activeCell="D8" sqref="D8"/>
    </sheetView>
  </sheetViews>
  <sheetFormatPr baseColWidth="10" defaultRowHeight="13.5" x14ac:dyDescent="0.25"/>
  <cols>
    <col min="1" max="1" width="4.28515625" style="51" customWidth="1"/>
    <col min="2" max="2" width="23.28515625" style="50" customWidth="1"/>
    <col min="3" max="3" width="28.28515625" style="50" customWidth="1"/>
    <col min="4" max="6" width="13.7109375" style="50" customWidth="1"/>
    <col min="7" max="9" width="13.7109375" style="51" customWidth="1"/>
    <col min="10" max="123" width="11.42578125" style="41"/>
    <col min="124" max="16384" width="11.42578125" style="50"/>
  </cols>
  <sheetData>
    <row r="1" spans="1:127" s="41" customFormat="1" x14ac:dyDescent="0.25">
      <c r="B1" s="40"/>
      <c r="C1" s="40"/>
      <c r="D1" s="40"/>
      <c r="E1" s="40"/>
      <c r="F1" s="40"/>
    </row>
    <row r="2" spans="1:127" s="41" customFormat="1" x14ac:dyDescent="0.25">
      <c r="B2" s="40"/>
      <c r="C2" s="40"/>
      <c r="D2" s="40"/>
      <c r="E2" s="40"/>
      <c r="F2" s="40"/>
    </row>
    <row r="3" spans="1:127" s="41" customFormat="1" ht="26.25" customHeight="1" x14ac:dyDescent="0.25">
      <c r="B3" s="40"/>
      <c r="C3" s="53" t="s">
        <v>141</v>
      </c>
      <c r="D3" s="52"/>
      <c r="E3" s="52"/>
      <c r="F3" s="52"/>
      <c r="G3" s="52"/>
      <c r="H3" s="52"/>
    </row>
    <row r="4" spans="1:127" s="41" customFormat="1" ht="26.25" customHeight="1" x14ac:dyDescent="0.25">
      <c r="B4" s="40"/>
      <c r="C4" s="56"/>
      <c r="D4" s="56"/>
      <c r="E4" s="56"/>
      <c r="F4" s="56"/>
      <c r="G4" s="42"/>
      <c r="H4" s="42"/>
    </row>
    <row r="5" spans="1:127" s="41" customFormat="1" ht="16.5" customHeight="1" x14ac:dyDescent="0.3">
      <c r="A5" s="51"/>
      <c r="B5" s="338" t="s">
        <v>142</v>
      </c>
      <c r="C5" s="339" t="s">
        <v>143</v>
      </c>
      <c r="D5" s="178"/>
      <c r="E5" s="178"/>
      <c r="F5" s="178"/>
      <c r="G5" s="178"/>
      <c r="H5" s="178"/>
      <c r="I5" s="178"/>
      <c r="J5" s="178"/>
      <c r="K5" s="178"/>
      <c r="L5" s="178"/>
      <c r="M5" s="178"/>
      <c r="DT5" s="50"/>
      <c r="DU5" s="50"/>
      <c r="DV5" s="50"/>
      <c r="DW5" s="50"/>
    </row>
    <row r="6" spans="1:127" s="44" customFormat="1" ht="10.5" customHeight="1" thickBot="1" x14ac:dyDescent="0.35">
      <c r="B6" s="178"/>
      <c r="C6" s="179"/>
      <c r="D6" s="178"/>
      <c r="E6" s="178"/>
      <c r="F6" s="178"/>
      <c r="G6" s="178"/>
      <c r="H6" s="178"/>
      <c r="I6" s="178"/>
      <c r="J6" s="178"/>
      <c r="K6" s="178"/>
      <c r="L6" s="178"/>
      <c r="M6" s="178"/>
    </row>
    <row r="7" spans="1:127" s="41" customFormat="1" ht="16.5" x14ac:dyDescent="0.3">
      <c r="B7" s="178"/>
      <c r="C7" s="180" t="s">
        <v>144</v>
      </c>
      <c r="D7" s="181" t="s">
        <v>142</v>
      </c>
      <c r="E7" s="182" t="s">
        <v>145</v>
      </c>
      <c r="F7" s="182" t="s">
        <v>146</v>
      </c>
      <c r="G7" s="182" t="s">
        <v>147</v>
      </c>
      <c r="H7" s="182" t="s">
        <v>148</v>
      </c>
      <c r="I7" s="182" t="s">
        <v>149</v>
      </c>
      <c r="J7" s="182" t="s">
        <v>150</v>
      </c>
      <c r="K7" s="182" t="s">
        <v>151</v>
      </c>
      <c r="L7" s="182" t="s">
        <v>152</v>
      </c>
      <c r="M7" s="183" t="s">
        <v>153</v>
      </c>
    </row>
    <row r="8" spans="1:127" s="45" customFormat="1" ht="17.25" thickBot="1" x14ac:dyDescent="0.35">
      <c r="B8" s="178"/>
      <c r="C8" s="184"/>
      <c r="D8" s="185"/>
      <c r="E8" s="878">
        <f>D8+1</f>
        <v>1</v>
      </c>
      <c r="F8" s="878">
        <f t="shared" ref="F8:M8" si="0">E8+1</f>
        <v>2</v>
      </c>
      <c r="G8" s="878">
        <f t="shared" si="0"/>
        <v>3</v>
      </c>
      <c r="H8" s="878">
        <f t="shared" si="0"/>
        <v>4</v>
      </c>
      <c r="I8" s="878">
        <f t="shared" si="0"/>
        <v>5</v>
      </c>
      <c r="J8" s="878">
        <f t="shared" si="0"/>
        <v>6</v>
      </c>
      <c r="K8" s="878">
        <f t="shared" si="0"/>
        <v>7</v>
      </c>
      <c r="L8" s="878">
        <f t="shared" si="0"/>
        <v>8</v>
      </c>
      <c r="M8" s="879">
        <f t="shared" si="0"/>
        <v>9</v>
      </c>
    </row>
    <row r="9" spans="1:127" s="45" customFormat="1" ht="13.5" customHeight="1" x14ac:dyDescent="0.3">
      <c r="B9" s="747" t="s">
        <v>154</v>
      </c>
      <c r="C9" s="620" t="s">
        <v>4</v>
      </c>
      <c r="D9" s="615"/>
      <c r="E9" s="186"/>
      <c r="F9" s="186"/>
      <c r="G9" s="186"/>
      <c r="H9" s="186"/>
      <c r="I9" s="186"/>
      <c r="J9" s="186"/>
      <c r="K9" s="186"/>
      <c r="L9" s="186"/>
      <c r="M9" s="190"/>
    </row>
    <row r="10" spans="1:127" s="45" customFormat="1" ht="13.5" customHeight="1" x14ac:dyDescent="0.3">
      <c r="B10" s="748"/>
      <c r="C10" s="621" t="s">
        <v>155</v>
      </c>
      <c r="D10" s="615"/>
      <c r="E10" s="186"/>
      <c r="F10" s="186"/>
      <c r="G10" s="186"/>
      <c r="H10" s="186"/>
      <c r="I10" s="186"/>
      <c r="J10" s="186"/>
      <c r="K10" s="186"/>
      <c r="L10" s="186"/>
      <c r="M10" s="190"/>
    </row>
    <row r="11" spans="1:127" s="45" customFormat="1" ht="13.5" customHeight="1" x14ac:dyDescent="0.3">
      <c r="B11" s="748"/>
      <c r="C11" s="621" t="s">
        <v>156</v>
      </c>
      <c r="D11" s="615"/>
      <c r="E11" s="186"/>
      <c r="F11" s="186"/>
      <c r="G11" s="186"/>
      <c r="H11" s="186"/>
      <c r="I11" s="186"/>
      <c r="J11" s="186"/>
      <c r="K11" s="186"/>
      <c r="L11" s="186"/>
      <c r="M11" s="190"/>
    </row>
    <row r="12" spans="1:127" s="45" customFormat="1" ht="13.5" customHeight="1" thickBot="1" x14ac:dyDescent="0.35">
      <c r="B12" s="748"/>
      <c r="C12" s="621" t="s">
        <v>157</v>
      </c>
      <c r="D12" s="615"/>
      <c r="E12" s="186"/>
      <c r="F12" s="186"/>
      <c r="G12" s="186"/>
      <c r="H12" s="186"/>
      <c r="I12" s="186"/>
      <c r="J12" s="186"/>
      <c r="K12" s="186"/>
      <c r="L12" s="186"/>
      <c r="M12" s="190"/>
    </row>
    <row r="13" spans="1:127" s="45" customFormat="1" ht="13.5" customHeight="1" x14ac:dyDescent="0.3">
      <c r="B13" s="749" t="s">
        <v>158</v>
      </c>
      <c r="C13" s="622" t="s">
        <v>226</v>
      </c>
      <c r="D13" s="616"/>
      <c r="E13" s="187"/>
      <c r="F13" s="187"/>
      <c r="G13" s="187"/>
      <c r="H13" s="187"/>
      <c r="I13" s="187"/>
      <c r="J13" s="187"/>
      <c r="K13" s="187"/>
      <c r="L13" s="187"/>
      <c r="M13" s="191"/>
    </row>
    <row r="14" spans="1:127" s="45" customFormat="1" ht="13.5" customHeight="1" x14ac:dyDescent="0.3">
      <c r="B14" s="750"/>
      <c r="C14" s="622" t="s">
        <v>155</v>
      </c>
      <c r="D14" s="616"/>
      <c r="E14" s="187"/>
      <c r="F14" s="187"/>
      <c r="G14" s="187"/>
      <c r="H14" s="187"/>
      <c r="I14" s="187"/>
      <c r="J14" s="187"/>
      <c r="K14" s="187"/>
      <c r="L14" s="187"/>
      <c r="M14" s="191"/>
    </row>
    <row r="15" spans="1:127" s="45" customFormat="1" ht="13.5" customHeight="1" x14ac:dyDescent="0.3">
      <c r="B15" s="750"/>
      <c r="C15" s="622" t="s">
        <v>156</v>
      </c>
      <c r="D15" s="616"/>
      <c r="E15" s="187"/>
      <c r="F15" s="187"/>
      <c r="G15" s="187"/>
      <c r="H15" s="187"/>
      <c r="I15" s="187"/>
      <c r="J15" s="187"/>
      <c r="K15" s="187"/>
      <c r="L15" s="187"/>
      <c r="M15" s="191"/>
    </row>
    <row r="16" spans="1:127" s="45" customFormat="1" ht="13.5" customHeight="1" thickBot="1" x14ac:dyDescent="0.35">
      <c r="B16" s="751"/>
      <c r="C16" s="622" t="s">
        <v>157</v>
      </c>
      <c r="D16" s="616"/>
      <c r="E16" s="187"/>
      <c r="F16" s="187"/>
      <c r="G16" s="187"/>
      <c r="H16" s="187"/>
      <c r="I16" s="187"/>
      <c r="J16" s="187"/>
      <c r="K16" s="187"/>
      <c r="L16" s="187"/>
      <c r="M16" s="191"/>
    </row>
    <row r="17" spans="2:13" s="45" customFormat="1" ht="13.5" customHeight="1" thickBot="1" x14ac:dyDescent="0.35">
      <c r="B17" s="752" t="s">
        <v>159</v>
      </c>
      <c r="C17" s="623" t="s">
        <v>226</v>
      </c>
      <c r="D17" s="617"/>
      <c r="E17" s="188"/>
      <c r="F17" s="188"/>
      <c r="G17" s="188"/>
      <c r="H17" s="188"/>
      <c r="I17" s="188"/>
      <c r="J17" s="188"/>
      <c r="K17" s="188"/>
      <c r="L17" s="188"/>
      <c r="M17" s="192"/>
    </row>
    <row r="18" spans="2:13" s="45" customFormat="1" ht="13.5" customHeight="1" thickTop="1" thickBot="1" x14ac:dyDescent="0.35">
      <c r="B18" s="753"/>
      <c r="C18" s="623" t="s">
        <v>155</v>
      </c>
      <c r="D18" s="617"/>
      <c r="E18" s="188"/>
      <c r="F18" s="188"/>
      <c r="G18" s="188"/>
      <c r="H18" s="188"/>
      <c r="I18" s="188"/>
      <c r="J18" s="188"/>
      <c r="K18" s="188"/>
      <c r="L18" s="188"/>
      <c r="M18" s="192"/>
    </row>
    <row r="19" spans="2:13" s="45" customFormat="1" ht="13.5" customHeight="1" thickTop="1" thickBot="1" x14ac:dyDescent="0.35">
      <c r="B19" s="753"/>
      <c r="C19" s="623" t="s">
        <v>156</v>
      </c>
      <c r="D19" s="618"/>
      <c r="E19" s="189"/>
      <c r="F19" s="189"/>
      <c r="G19" s="189"/>
      <c r="H19" s="189"/>
      <c r="I19" s="189"/>
      <c r="J19" s="189"/>
      <c r="K19" s="189"/>
      <c r="L19" s="189"/>
      <c r="M19" s="193"/>
    </row>
    <row r="20" spans="2:13" s="45" customFormat="1" ht="13.5" customHeight="1" thickTop="1" thickBot="1" x14ac:dyDescent="0.35">
      <c r="B20" s="754"/>
      <c r="C20" s="624" t="s">
        <v>157</v>
      </c>
      <c r="D20" s="619"/>
      <c r="E20" s="194"/>
      <c r="F20" s="194"/>
      <c r="G20" s="194"/>
      <c r="H20" s="194"/>
      <c r="I20" s="194"/>
      <c r="J20" s="194"/>
      <c r="K20" s="194"/>
      <c r="L20" s="194"/>
      <c r="M20" s="195"/>
    </row>
    <row r="21" spans="2:13" s="45" customFormat="1" ht="13.5" customHeight="1" thickBot="1" x14ac:dyDescent="0.3">
      <c r="B21" s="137"/>
      <c r="C21" s="168"/>
      <c r="D21" s="46"/>
      <c r="E21" s="46"/>
      <c r="F21" s="46"/>
      <c r="G21" s="46"/>
      <c r="H21" s="46"/>
      <c r="I21" s="46"/>
    </row>
    <row r="22" spans="2:13" s="45" customFormat="1" ht="13.5" customHeight="1" thickBot="1" x14ac:dyDescent="0.3">
      <c r="B22" s="755" t="s">
        <v>369</v>
      </c>
      <c r="C22" s="756"/>
      <c r="D22" s="625"/>
      <c r="E22" s="626"/>
      <c r="F22" s="626"/>
      <c r="G22" s="626"/>
      <c r="H22" s="626"/>
      <c r="I22" s="626"/>
      <c r="J22" s="627"/>
      <c r="K22" s="627"/>
      <c r="L22" s="627"/>
      <c r="M22" s="628"/>
    </row>
    <row r="23" spans="2:13" s="45" customFormat="1" ht="13.5" customHeight="1" x14ac:dyDescent="0.25">
      <c r="B23" s="173"/>
      <c r="C23" s="168"/>
      <c r="D23" s="46"/>
      <c r="E23" s="46"/>
      <c r="F23" s="46"/>
      <c r="G23" s="46"/>
      <c r="H23" s="46"/>
      <c r="I23" s="46"/>
    </row>
    <row r="24" spans="2:13" s="45" customFormat="1" ht="13.5" customHeight="1" x14ac:dyDescent="0.2">
      <c r="B24" s="629"/>
      <c r="C24" s="547"/>
      <c r="D24" s="547"/>
      <c r="E24" s="547"/>
      <c r="F24" s="547"/>
      <c r="G24" s="547"/>
      <c r="H24" s="547"/>
      <c r="I24" s="547"/>
    </row>
    <row r="25" spans="2:13" s="45" customFormat="1" ht="13.5" customHeight="1" x14ac:dyDescent="0.25">
      <c r="B25" s="137"/>
      <c r="C25" s="168"/>
      <c r="D25" s="46"/>
      <c r="E25" s="46"/>
      <c r="F25" s="46"/>
      <c r="G25" s="46"/>
      <c r="H25" s="46"/>
      <c r="I25" s="46"/>
    </row>
    <row r="26" spans="2:13" s="45" customFormat="1" ht="33" customHeight="1" x14ac:dyDescent="0.25">
      <c r="B26" s="172"/>
      <c r="C26" s="172"/>
      <c r="D26" s="169"/>
      <c r="E26" s="169"/>
      <c r="F26" s="169"/>
      <c r="G26" s="169"/>
      <c r="H26" s="169"/>
      <c r="I26" s="169"/>
    </row>
    <row r="27" spans="2:13" s="45" customFormat="1" ht="20.25" customHeight="1" x14ac:dyDescent="0.25">
      <c r="B27" s="172"/>
      <c r="C27" s="172"/>
      <c r="D27" s="169"/>
      <c r="E27" s="169"/>
      <c r="F27" s="169"/>
      <c r="G27" s="169"/>
      <c r="H27" s="169"/>
      <c r="I27" s="169"/>
    </row>
    <row r="28" spans="2:13" s="45" customFormat="1" ht="8.25" customHeight="1" x14ac:dyDescent="0.25">
      <c r="B28" s="47"/>
      <c r="C28" s="47"/>
      <c r="D28" s="48"/>
      <c r="E28" s="48"/>
      <c r="F28" s="48"/>
      <c r="G28" s="48"/>
      <c r="H28" s="48"/>
      <c r="I28" s="48"/>
    </row>
    <row r="29" spans="2:13" s="45" customFormat="1" ht="15.75" customHeight="1" x14ac:dyDescent="0.25">
      <c r="B29" s="174"/>
      <c r="C29" s="48"/>
      <c r="D29" s="167"/>
      <c r="E29" s="167"/>
      <c r="F29" s="167"/>
      <c r="G29" s="167"/>
      <c r="H29" s="167"/>
      <c r="I29" s="167"/>
    </row>
    <row r="30" spans="2:13" s="45" customFormat="1" ht="15.75" customHeight="1" x14ac:dyDescent="0.25">
      <c r="B30" s="170"/>
      <c r="C30" s="55"/>
      <c r="D30" s="167"/>
      <c r="E30" s="167"/>
      <c r="F30" s="167"/>
      <c r="G30" s="167"/>
      <c r="H30" s="167"/>
      <c r="I30" s="167"/>
    </row>
    <row r="31" spans="2:13" s="45" customFormat="1" ht="15.75" customHeight="1" x14ac:dyDescent="0.25">
      <c r="B31" s="170"/>
      <c r="C31" s="55"/>
      <c r="D31" s="167"/>
      <c r="E31" s="167"/>
      <c r="F31" s="167"/>
      <c r="G31" s="167"/>
      <c r="H31" s="167"/>
      <c r="I31" s="167"/>
    </row>
    <row r="32" spans="2:13" s="45" customFormat="1" ht="15.75" customHeight="1" x14ac:dyDescent="0.25">
      <c r="B32" s="170"/>
      <c r="C32" s="55"/>
      <c r="D32" s="167"/>
      <c r="E32" s="167"/>
      <c r="F32" s="167"/>
      <c r="G32" s="167"/>
      <c r="H32" s="167"/>
      <c r="I32" s="167"/>
    </row>
    <row r="33" spans="2:9" s="45" customFormat="1" ht="15.75" customHeight="1" x14ac:dyDescent="0.25">
      <c r="B33" s="48"/>
      <c r="C33" s="48"/>
      <c r="D33" s="167"/>
      <c r="E33" s="167"/>
      <c r="F33" s="167"/>
      <c r="G33" s="167"/>
      <c r="H33" s="167"/>
      <c r="I33" s="167"/>
    </row>
    <row r="34" spans="2:9" s="45" customFormat="1" ht="15.75" customHeight="1" x14ac:dyDescent="0.25">
      <c r="B34" s="170"/>
      <c r="C34" s="55"/>
      <c r="D34" s="167"/>
      <c r="E34" s="167"/>
      <c r="F34" s="167"/>
      <c r="G34" s="167"/>
      <c r="H34" s="167"/>
      <c r="I34" s="167"/>
    </row>
    <row r="35" spans="2:9" s="45" customFormat="1" ht="15.75" customHeight="1" x14ac:dyDescent="0.25">
      <c r="B35" s="170"/>
      <c r="C35" s="55"/>
      <c r="D35" s="167"/>
      <c r="E35" s="167"/>
      <c r="F35" s="167"/>
      <c r="G35" s="167"/>
      <c r="H35" s="167"/>
      <c r="I35" s="167"/>
    </row>
    <row r="36" spans="2:9" s="45" customFormat="1" ht="15.75" customHeight="1" x14ac:dyDescent="0.25">
      <c r="B36" s="170"/>
      <c r="C36" s="55"/>
      <c r="D36" s="167"/>
      <c r="E36" s="167"/>
      <c r="F36" s="167"/>
      <c r="G36" s="167"/>
      <c r="H36" s="167"/>
      <c r="I36" s="167"/>
    </row>
    <row r="37" spans="2:9" s="41" customFormat="1" ht="6.75" customHeight="1" x14ac:dyDescent="0.25">
      <c r="B37" s="170"/>
      <c r="C37" s="171"/>
      <c r="D37" s="43"/>
      <c r="E37" s="43"/>
      <c r="F37" s="43"/>
      <c r="G37" s="44"/>
      <c r="H37" s="44"/>
      <c r="I37" s="44"/>
    </row>
    <row r="38" spans="2:9" s="41" customFormat="1" ht="6.75" customHeight="1" x14ac:dyDescent="0.25"/>
    <row r="39" spans="2:9" s="41" customFormat="1" ht="10.5" customHeight="1" x14ac:dyDescent="0.25"/>
    <row r="40" spans="2:9" s="41" customFormat="1" ht="22.5" customHeight="1" x14ac:dyDescent="0.25"/>
    <row r="41" spans="2:9" s="41" customFormat="1" x14ac:dyDescent="0.25">
      <c r="B41" s="49"/>
      <c r="C41" s="49"/>
      <c r="D41" s="49"/>
      <c r="E41" s="49"/>
      <c r="F41" s="49"/>
    </row>
    <row r="42" spans="2:9" s="41" customFormat="1" x14ac:dyDescent="0.25">
      <c r="B42" s="49"/>
      <c r="C42" s="49"/>
      <c r="D42" s="49"/>
      <c r="E42" s="49"/>
      <c r="F42" s="49"/>
    </row>
    <row r="43" spans="2:9" s="41" customFormat="1" x14ac:dyDescent="0.25">
      <c r="B43" s="49"/>
      <c r="C43" s="49"/>
      <c r="D43" s="49"/>
      <c r="E43" s="49"/>
      <c r="F43" s="49"/>
    </row>
    <row r="44" spans="2:9" s="41" customFormat="1" x14ac:dyDescent="0.25">
      <c r="B44" s="49"/>
      <c r="C44" s="49"/>
      <c r="D44" s="49"/>
      <c r="E44" s="49"/>
      <c r="F44" s="49"/>
    </row>
    <row r="45" spans="2:9" s="41" customFormat="1" x14ac:dyDescent="0.25">
      <c r="B45" s="49"/>
      <c r="C45" s="49"/>
      <c r="D45" s="49"/>
      <c r="E45" s="49"/>
      <c r="F45" s="49"/>
    </row>
    <row r="46" spans="2:9" s="41" customFormat="1" x14ac:dyDescent="0.25">
      <c r="B46" s="49"/>
      <c r="C46" s="49"/>
      <c r="D46" s="49"/>
      <c r="E46" s="49"/>
      <c r="F46" s="49"/>
    </row>
    <row r="47" spans="2:9" s="41" customFormat="1" x14ac:dyDescent="0.25">
      <c r="B47" s="49"/>
      <c r="C47" s="49"/>
      <c r="D47" s="49"/>
      <c r="E47" s="49"/>
      <c r="F47" s="49"/>
    </row>
    <row r="48" spans="2:9" s="41" customFormat="1" ht="21.75" customHeight="1" x14ac:dyDescent="0.25"/>
    <row r="49" spans="2:6" s="41" customFormat="1" x14ac:dyDescent="0.25">
      <c r="B49" s="49"/>
      <c r="C49" s="49"/>
      <c r="D49" s="49"/>
      <c r="E49" s="49"/>
      <c r="F49" s="49"/>
    </row>
    <row r="50" spans="2:6" s="41" customFormat="1" x14ac:dyDescent="0.25">
      <c r="B50" s="49"/>
      <c r="C50" s="49"/>
      <c r="D50" s="49"/>
      <c r="E50" s="49"/>
      <c r="F50" s="49"/>
    </row>
    <row r="51" spans="2:6" s="41" customFormat="1" x14ac:dyDescent="0.25">
      <c r="B51" s="49"/>
      <c r="C51" s="49"/>
      <c r="D51" s="49"/>
      <c r="E51" s="49"/>
      <c r="F51" s="49"/>
    </row>
    <row r="52" spans="2:6" s="41" customFormat="1" x14ac:dyDescent="0.25">
      <c r="B52" s="49"/>
      <c r="C52" s="49"/>
      <c r="D52" s="49"/>
      <c r="E52" s="49"/>
      <c r="F52" s="49"/>
    </row>
    <row r="53" spans="2:6" s="41" customFormat="1" x14ac:dyDescent="0.25">
      <c r="B53" s="49"/>
      <c r="C53" s="49"/>
      <c r="D53" s="49"/>
      <c r="E53" s="49"/>
      <c r="F53" s="49"/>
    </row>
    <row r="54" spans="2:6" s="41" customFormat="1" x14ac:dyDescent="0.25">
      <c r="B54" s="49"/>
      <c r="C54" s="49"/>
      <c r="D54" s="49"/>
      <c r="E54" s="49"/>
      <c r="F54" s="49"/>
    </row>
    <row r="55" spans="2:6" s="41" customFormat="1" x14ac:dyDescent="0.25">
      <c r="B55" s="49"/>
      <c r="C55" s="49"/>
      <c r="D55" s="49"/>
      <c r="E55" s="49"/>
      <c r="F55" s="49"/>
    </row>
    <row r="56" spans="2:6" s="41" customFormat="1" x14ac:dyDescent="0.25">
      <c r="B56" s="49"/>
      <c r="C56" s="49"/>
      <c r="D56" s="49"/>
      <c r="E56" s="49"/>
      <c r="F56" s="49"/>
    </row>
    <row r="57" spans="2:6" s="41" customFormat="1" x14ac:dyDescent="0.25">
      <c r="B57" s="49"/>
      <c r="C57" s="49"/>
      <c r="D57" s="49"/>
      <c r="E57" s="49"/>
      <c r="F57" s="49"/>
    </row>
    <row r="58" spans="2:6" s="41" customFormat="1" x14ac:dyDescent="0.25">
      <c r="B58" s="49"/>
      <c r="C58" s="49"/>
      <c r="D58" s="49"/>
      <c r="E58" s="49"/>
      <c r="F58" s="49"/>
    </row>
    <row r="59" spans="2:6" s="41" customFormat="1" x14ac:dyDescent="0.25">
      <c r="B59" s="49"/>
      <c r="C59" s="49"/>
      <c r="D59" s="49"/>
      <c r="E59" s="49"/>
      <c r="F59" s="49"/>
    </row>
    <row r="60" spans="2:6" s="41" customFormat="1" x14ac:dyDescent="0.25">
      <c r="B60" s="49"/>
      <c r="C60" s="49"/>
      <c r="D60" s="49"/>
      <c r="E60" s="49"/>
      <c r="F60" s="49"/>
    </row>
    <row r="61" spans="2:6" s="41" customFormat="1" x14ac:dyDescent="0.25">
      <c r="B61" s="49"/>
      <c r="C61" s="49"/>
      <c r="D61" s="49"/>
      <c r="E61" s="49"/>
      <c r="F61" s="49"/>
    </row>
    <row r="62" spans="2:6" s="41" customFormat="1" x14ac:dyDescent="0.25">
      <c r="B62" s="49"/>
      <c r="C62" s="49"/>
      <c r="D62" s="49"/>
      <c r="E62" s="49"/>
      <c r="F62" s="49"/>
    </row>
    <row r="63" spans="2:6" s="41" customFormat="1" x14ac:dyDescent="0.25">
      <c r="B63" s="49"/>
      <c r="C63" s="49"/>
      <c r="D63" s="49"/>
      <c r="E63" s="49"/>
      <c r="F63" s="49"/>
    </row>
    <row r="64" spans="2:6" s="41" customFormat="1" x14ac:dyDescent="0.25">
      <c r="B64" s="49"/>
      <c r="C64" s="49"/>
      <c r="D64" s="49"/>
      <c r="E64" s="49"/>
      <c r="F64" s="49"/>
    </row>
    <row r="65" spans="2:6" s="41" customFormat="1" x14ac:dyDescent="0.25">
      <c r="B65" s="49"/>
      <c r="C65" s="49"/>
      <c r="D65" s="49"/>
      <c r="E65" s="49"/>
      <c r="F65" s="49"/>
    </row>
    <row r="66" spans="2:6" s="41" customFormat="1" x14ac:dyDescent="0.25">
      <c r="B66" s="49"/>
      <c r="C66" s="49"/>
      <c r="D66" s="49"/>
      <c r="E66" s="49"/>
      <c r="F66" s="49"/>
    </row>
    <row r="67" spans="2:6" s="41" customFormat="1" x14ac:dyDescent="0.25">
      <c r="B67" s="49"/>
      <c r="C67" s="49"/>
      <c r="D67" s="49"/>
      <c r="E67" s="49"/>
      <c r="F67" s="49"/>
    </row>
    <row r="68" spans="2:6" s="41" customFormat="1" x14ac:dyDescent="0.25">
      <c r="B68" s="49"/>
      <c r="C68" s="49"/>
      <c r="D68" s="49"/>
      <c r="E68" s="49"/>
      <c r="F68" s="49"/>
    </row>
    <row r="69" spans="2:6" s="41" customFormat="1" x14ac:dyDescent="0.25">
      <c r="B69" s="49"/>
      <c r="C69" s="49"/>
      <c r="D69" s="49"/>
      <c r="E69" s="49"/>
      <c r="F69" s="49"/>
    </row>
    <row r="70" spans="2:6" s="41" customFormat="1" x14ac:dyDescent="0.25">
      <c r="B70" s="49"/>
      <c r="C70" s="49"/>
      <c r="D70" s="49"/>
      <c r="E70" s="49"/>
      <c r="F70" s="49"/>
    </row>
    <row r="71" spans="2:6" s="41" customFormat="1" x14ac:dyDescent="0.25">
      <c r="B71" s="49"/>
      <c r="C71" s="49"/>
      <c r="D71" s="49"/>
      <c r="E71" s="49"/>
      <c r="F71" s="49"/>
    </row>
    <row r="72" spans="2:6" s="41" customFormat="1" x14ac:dyDescent="0.25">
      <c r="B72" s="49"/>
      <c r="C72" s="49"/>
      <c r="D72" s="49"/>
      <c r="E72" s="49"/>
      <c r="F72" s="49"/>
    </row>
    <row r="73" spans="2:6" s="41" customFormat="1" x14ac:dyDescent="0.25">
      <c r="B73" s="49"/>
      <c r="C73" s="49"/>
      <c r="D73" s="49"/>
      <c r="E73" s="49"/>
      <c r="F73" s="49"/>
    </row>
    <row r="74" spans="2:6" s="41" customFormat="1" x14ac:dyDescent="0.25">
      <c r="B74" s="49"/>
      <c r="C74" s="49"/>
      <c r="D74" s="49"/>
      <c r="E74" s="49"/>
      <c r="F74" s="49"/>
    </row>
    <row r="75" spans="2:6" s="41" customFormat="1" x14ac:dyDescent="0.25">
      <c r="B75" s="49"/>
      <c r="C75" s="49"/>
      <c r="D75" s="49"/>
      <c r="E75" s="49"/>
      <c r="F75" s="49"/>
    </row>
    <row r="76" spans="2:6" s="41" customFormat="1" x14ac:dyDescent="0.25">
      <c r="B76" s="49"/>
      <c r="C76" s="49"/>
      <c r="D76" s="49"/>
      <c r="E76" s="49"/>
      <c r="F76" s="49"/>
    </row>
    <row r="77" spans="2:6" s="41" customFormat="1" x14ac:dyDescent="0.25">
      <c r="B77" s="49"/>
      <c r="C77" s="49"/>
      <c r="D77" s="49"/>
      <c r="E77" s="49"/>
      <c r="F77" s="49"/>
    </row>
    <row r="78" spans="2:6" s="41" customFormat="1" x14ac:dyDescent="0.25">
      <c r="B78" s="49"/>
      <c r="C78" s="49"/>
      <c r="D78" s="49"/>
      <c r="E78" s="49"/>
      <c r="F78" s="49"/>
    </row>
    <row r="79" spans="2:6" s="41" customFormat="1" x14ac:dyDescent="0.25">
      <c r="B79" s="49"/>
      <c r="C79" s="49"/>
      <c r="D79" s="49"/>
      <c r="E79" s="49"/>
      <c r="F79" s="49"/>
    </row>
    <row r="80" spans="2:6" s="41" customFormat="1" x14ac:dyDescent="0.25">
      <c r="B80" s="49"/>
      <c r="C80" s="49"/>
      <c r="D80" s="49"/>
      <c r="E80" s="49"/>
      <c r="F80" s="49"/>
    </row>
    <row r="81" spans="2:6" s="41" customFormat="1" x14ac:dyDescent="0.25">
      <c r="B81" s="49"/>
      <c r="C81" s="49"/>
      <c r="D81" s="49"/>
      <c r="E81" s="49"/>
      <c r="F81" s="49"/>
    </row>
    <row r="82" spans="2:6" s="41" customFormat="1" x14ac:dyDescent="0.25">
      <c r="B82" s="49"/>
      <c r="C82" s="49"/>
      <c r="D82" s="49"/>
      <c r="E82" s="49"/>
      <c r="F82" s="49"/>
    </row>
    <row r="83" spans="2:6" s="41" customFormat="1" x14ac:dyDescent="0.25">
      <c r="B83" s="49"/>
      <c r="C83" s="49"/>
      <c r="D83" s="49"/>
      <c r="E83" s="49"/>
      <c r="F83" s="49"/>
    </row>
    <row r="84" spans="2:6" s="41" customFormat="1" x14ac:dyDescent="0.25">
      <c r="B84" s="49"/>
      <c r="C84" s="49"/>
      <c r="D84" s="49"/>
      <c r="E84" s="49"/>
      <c r="F84" s="49"/>
    </row>
    <row r="85" spans="2:6" s="41" customFormat="1" x14ac:dyDescent="0.25">
      <c r="B85" s="49"/>
      <c r="C85" s="49"/>
      <c r="D85" s="49"/>
      <c r="E85" s="49"/>
      <c r="F85" s="49"/>
    </row>
    <row r="86" spans="2:6" s="41" customFormat="1" x14ac:dyDescent="0.25">
      <c r="B86" s="49"/>
      <c r="C86" s="49"/>
      <c r="D86" s="49"/>
      <c r="E86" s="49"/>
      <c r="F86" s="49"/>
    </row>
    <row r="87" spans="2:6" s="41" customFormat="1" x14ac:dyDescent="0.25">
      <c r="B87" s="49"/>
      <c r="C87" s="49"/>
      <c r="D87" s="49"/>
      <c r="E87" s="49"/>
      <c r="F87" s="49"/>
    </row>
    <row r="88" spans="2:6" s="41" customFormat="1" x14ac:dyDescent="0.25">
      <c r="B88" s="49"/>
      <c r="C88" s="49"/>
      <c r="D88" s="49"/>
      <c r="E88" s="49"/>
      <c r="F88" s="49"/>
    </row>
    <row r="89" spans="2:6" s="41" customFormat="1" x14ac:dyDescent="0.25">
      <c r="B89" s="49"/>
      <c r="C89" s="49"/>
      <c r="D89" s="49"/>
      <c r="E89" s="49"/>
      <c r="F89" s="49"/>
    </row>
    <row r="90" spans="2:6" s="41" customFormat="1" x14ac:dyDescent="0.25">
      <c r="B90" s="49"/>
      <c r="C90" s="49"/>
      <c r="D90" s="49"/>
      <c r="E90" s="49"/>
      <c r="F90" s="49"/>
    </row>
    <row r="91" spans="2:6" s="41" customFormat="1" x14ac:dyDescent="0.25">
      <c r="B91" s="49"/>
      <c r="C91" s="49"/>
      <c r="D91" s="49"/>
      <c r="E91" s="49"/>
      <c r="F91" s="49"/>
    </row>
    <row r="92" spans="2:6" s="41" customFormat="1" x14ac:dyDescent="0.25">
      <c r="B92" s="49"/>
      <c r="C92" s="49"/>
      <c r="D92" s="49"/>
      <c r="E92" s="49"/>
      <c r="F92" s="49"/>
    </row>
    <row r="93" spans="2:6" s="41" customFormat="1" x14ac:dyDescent="0.25">
      <c r="B93" s="49"/>
      <c r="C93" s="49"/>
      <c r="D93" s="49"/>
      <c r="E93" s="49"/>
      <c r="F93" s="49"/>
    </row>
    <row r="94" spans="2:6" s="41" customFormat="1" x14ac:dyDescent="0.25">
      <c r="B94" s="49"/>
      <c r="C94" s="49"/>
      <c r="D94" s="49"/>
      <c r="E94" s="49"/>
      <c r="F94" s="49"/>
    </row>
    <row r="95" spans="2:6" s="41" customFormat="1" x14ac:dyDescent="0.25">
      <c r="B95" s="49"/>
      <c r="C95" s="49"/>
      <c r="D95" s="49"/>
      <c r="E95" s="49"/>
      <c r="F95" s="49"/>
    </row>
    <row r="96" spans="2:6" s="41" customFormat="1" x14ac:dyDescent="0.25">
      <c r="B96" s="49"/>
      <c r="C96" s="49"/>
      <c r="D96" s="49"/>
      <c r="E96" s="49"/>
      <c r="F96" s="49"/>
    </row>
    <row r="97" spans="2:6" s="41" customFormat="1" x14ac:dyDescent="0.25">
      <c r="B97" s="49"/>
      <c r="C97" s="49"/>
      <c r="D97" s="49"/>
      <c r="E97" s="49"/>
      <c r="F97" s="49"/>
    </row>
    <row r="98" spans="2:6" s="41" customFormat="1" x14ac:dyDescent="0.25">
      <c r="B98" s="49"/>
      <c r="C98" s="49"/>
      <c r="D98" s="49"/>
      <c r="E98" s="49"/>
      <c r="F98" s="49"/>
    </row>
    <row r="99" spans="2:6" s="41" customFormat="1" x14ac:dyDescent="0.25">
      <c r="B99" s="49"/>
      <c r="C99" s="49"/>
      <c r="D99" s="49"/>
      <c r="E99" s="49"/>
      <c r="F99" s="49"/>
    </row>
    <row r="100" spans="2:6" s="41" customFormat="1" x14ac:dyDescent="0.25">
      <c r="B100" s="49"/>
      <c r="C100" s="49"/>
      <c r="D100" s="49"/>
      <c r="E100" s="49"/>
      <c r="F100" s="49"/>
    </row>
    <row r="101" spans="2:6" s="41" customFormat="1" x14ac:dyDescent="0.25">
      <c r="B101" s="49"/>
      <c r="C101" s="49"/>
      <c r="D101" s="49"/>
      <c r="E101" s="49"/>
      <c r="F101" s="49"/>
    </row>
    <row r="102" spans="2:6" s="41" customFormat="1" x14ac:dyDescent="0.25">
      <c r="B102" s="49"/>
      <c r="C102" s="49"/>
      <c r="D102" s="49"/>
      <c r="E102" s="49"/>
      <c r="F102" s="49"/>
    </row>
    <row r="103" spans="2:6" s="41" customFormat="1" x14ac:dyDescent="0.25">
      <c r="B103" s="49"/>
      <c r="C103" s="49"/>
      <c r="D103" s="49"/>
      <c r="E103" s="49"/>
      <c r="F103" s="49"/>
    </row>
    <row r="104" spans="2:6" s="41" customFormat="1" x14ac:dyDescent="0.25">
      <c r="B104" s="49"/>
      <c r="C104" s="49"/>
      <c r="D104" s="49"/>
      <c r="E104" s="49"/>
      <c r="F104" s="49"/>
    </row>
    <row r="105" spans="2:6" s="41" customFormat="1" x14ac:dyDescent="0.25">
      <c r="B105" s="49"/>
      <c r="C105" s="49"/>
      <c r="D105" s="49"/>
      <c r="E105" s="49"/>
      <c r="F105" s="49"/>
    </row>
    <row r="106" spans="2:6" s="41" customFormat="1" x14ac:dyDescent="0.25">
      <c r="B106" s="49"/>
      <c r="C106" s="49"/>
      <c r="D106" s="49"/>
      <c r="E106" s="49"/>
      <c r="F106" s="49"/>
    </row>
    <row r="107" spans="2:6" s="41" customFormat="1" x14ac:dyDescent="0.25">
      <c r="B107" s="49"/>
      <c r="C107" s="49"/>
      <c r="D107" s="49"/>
      <c r="E107" s="49"/>
      <c r="F107" s="49"/>
    </row>
    <row r="108" spans="2:6" s="41" customFormat="1" x14ac:dyDescent="0.25">
      <c r="B108" s="49"/>
      <c r="C108" s="49"/>
      <c r="D108" s="49"/>
      <c r="E108" s="49"/>
      <c r="F108" s="49"/>
    </row>
    <row r="109" spans="2:6" s="41" customFormat="1" x14ac:dyDescent="0.25">
      <c r="B109" s="49"/>
      <c r="C109" s="49"/>
      <c r="D109" s="49"/>
      <c r="E109" s="49"/>
      <c r="F109" s="49"/>
    </row>
    <row r="110" spans="2:6" s="41" customFormat="1" x14ac:dyDescent="0.25">
      <c r="B110" s="49"/>
      <c r="C110" s="49"/>
      <c r="D110" s="49"/>
      <c r="E110" s="49"/>
      <c r="F110" s="49"/>
    </row>
    <row r="111" spans="2:6" s="41" customFormat="1" x14ac:dyDescent="0.25">
      <c r="B111" s="49"/>
      <c r="C111" s="49"/>
      <c r="D111" s="49"/>
      <c r="E111" s="49"/>
      <c r="F111" s="49"/>
    </row>
    <row r="112" spans="2:6" s="41" customFormat="1" x14ac:dyDescent="0.25">
      <c r="B112" s="49"/>
      <c r="C112" s="49"/>
      <c r="D112" s="49"/>
      <c r="E112" s="49"/>
      <c r="F112" s="49"/>
    </row>
    <row r="113" spans="2:6" s="41" customFormat="1" x14ac:dyDescent="0.25">
      <c r="B113" s="49"/>
      <c r="C113" s="49"/>
      <c r="D113" s="49"/>
      <c r="E113" s="49"/>
      <c r="F113" s="49"/>
    </row>
    <row r="114" spans="2:6" s="41" customFormat="1" x14ac:dyDescent="0.25">
      <c r="B114" s="49"/>
      <c r="C114" s="49"/>
      <c r="D114" s="49"/>
      <c r="E114" s="49"/>
      <c r="F114" s="49"/>
    </row>
    <row r="115" spans="2:6" s="41" customFormat="1" x14ac:dyDescent="0.25">
      <c r="B115" s="49"/>
      <c r="C115" s="49"/>
      <c r="D115" s="49"/>
      <c r="E115" s="49"/>
      <c r="F115" s="49"/>
    </row>
    <row r="116" spans="2:6" s="41" customFormat="1" x14ac:dyDescent="0.25">
      <c r="B116" s="49"/>
      <c r="C116" s="49"/>
      <c r="D116" s="49"/>
      <c r="E116" s="49"/>
      <c r="F116" s="49"/>
    </row>
    <row r="117" spans="2:6" s="41" customFormat="1" x14ac:dyDescent="0.25">
      <c r="B117" s="49"/>
      <c r="C117" s="49"/>
      <c r="D117" s="49"/>
      <c r="E117" s="49"/>
      <c r="F117" s="49"/>
    </row>
    <row r="118" spans="2:6" s="41" customFormat="1" x14ac:dyDescent="0.25">
      <c r="B118" s="49"/>
      <c r="C118" s="49"/>
      <c r="D118" s="49"/>
      <c r="E118" s="49"/>
      <c r="F118" s="49"/>
    </row>
    <row r="119" spans="2:6" s="41" customFormat="1" x14ac:dyDescent="0.25">
      <c r="B119" s="49"/>
      <c r="C119" s="49"/>
      <c r="D119" s="49"/>
      <c r="E119" s="49"/>
      <c r="F119" s="49"/>
    </row>
    <row r="120" spans="2:6" s="41" customFormat="1" x14ac:dyDescent="0.25">
      <c r="B120" s="49"/>
      <c r="C120" s="49"/>
      <c r="D120" s="49"/>
      <c r="E120" s="49"/>
      <c r="F120" s="49"/>
    </row>
    <row r="121" spans="2:6" s="41" customFormat="1" x14ac:dyDescent="0.25">
      <c r="B121" s="49"/>
      <c r="C121" s="49"/>
      <c r="D121" s="49"/>
      <c r="E121" s="49"/>
      <c r="F121" s="49"/>
    </row>
    <row r="122" spans="2:6" s="41" customFormat="1" x14ac:dyDescent="0.25">
      <c r="B122" s="49"/>
      <c r="C122" s="49"/>
      <c r="D122" s="49"/>
      <c r="E122" s="49"/>
      <c r="F122" s="49"/>
    </row>
    <row r="123" spans="2:6" s="41" customFormat="1" x14ac:dyDescent="0.25">
      <c r="B123" s="49"/>
      <c r="C123" s="49"/>
      <c r="D123" s="49"/>
      <c r="E123" s="49"/>
      <c r="F123" s="49"/>
    </row>
    <row r="124" spans="2:6" s="41" customFormat="1" x14ac:dyDescent="0.25">
      <c r="B124" s="49"/>
      <c r="C124" s="49"/>
      <c r="D124" s="49"/>
      <c r="E124" s="49"/>
      <c r="F124" s="49"/>
    </row>
    <row r="125" spans="2:6" s="41" customFormat="1" x14ac:dyDescent="0.25">
      <c r="B125" s="49"/>
      <c r="C125" s="49"/>
      <c r="D125" s="49"/>
      <c r="E125" s="49"/>
      <c r="F125" s="49"/>
    </row>
    <row r="126" spans="2:6" s="41" customFormat="1" x14ac:dyDescent="0.25">
      <c r="B126" s="49"/>
      <c r="C126" s="49"/>
      <c r="D126" s="49"/>
      <c r="E126" s="49"/>
      <c r="F126" s="49"/>
    </row>
    <row r="127" spans="2:6" s="41" customFormat="1" x14ac:dyDescent="0.25">
      <c r="B127" s="49"/>
      <c r="C127" s="49"/>
      <c r="D127" s="49"/>
      <c r="E127" s="49"/>
      <c r="F127" s="49"/>
    </row>
    <row r="128" spans="2:6" s="41" customFormat="1" x14ac:dyDescent="0.25">
      <c r="B128" s="49"/>
      <c r="C128" s="49"/>
      <c r="D128" s="49"/>
      <c r="E128" s="49"/>
      <c r="F128" s="49"/>
    </row>
    <row r="129" spans="2:6" s="41" customFormat="1" x14ac:dyDescent="0.25">
      <c r="B129" s="49"/>
      <c r="C129" s="49"/>
      <c r="D129" s="49"/>
      <c r="E129" s="49"/>
      <c r="F129" s="49"/>
    </row>
    <row r="130" spans="2:6" s="41" customFormat="1" x14ac:dyDescent="0.25">
      <c r="B130" s="49"/>
      <c r="C130" s="49"/>
      <c r="D130" s="49"/>
      <c r="E130" s="49"/>
      <c r="F130" s="49"/>
    </row>
    <row r="131" spans="2:6" s="41" customFormat="1" x14ac:dyDescent="0.25">
      <c r="B131" s="49"/>
      <c r="C131" s="49"/>
      <c r="D131" s="49"/>
      <c r="E131" s="49"/>
      <c r="F131" s="49"/>
    </row>
    <row r="132" spans="2:6" s="41" customFormat="1" x14ac:dyDescent="0.25">
      <c r="B132" s="49"/>
      <c r="C132" s="49"/>
      <c r="D132" s="49"/>
      <c r="E132" s="49"/>
      <c r="F132" s="49"/>
    </row>
    <row r="133" spans="2:6" s="41" customFormat="1" x14ac:dyDescent="0.25">
      <c r="B133" s="49"/>
      <c r="C133" s="49"/>
      <c r="D133" s="49"/>
      <c r="E133" s="49"/>
      <c r="F133" s="49"/>
    </row>
    <row r="134" spans="2:6" s="41" customFormat="1" x14ac:dyDescent="0.25">
      <c r="B134" s="49"/>
      <c r="C134" s="49"/>
      <c r="D134" s="49"/>
      <c r="E134" s="49"/>
      <c r="F134" s="49"/>
    </row>
    <row r="135" spans="2:6" s="41" customFormat="1" x14ac:dyDescent="0.25">
      <c r="B135" s="49"/>
      <c r="C135" s="49"/>
      <c r="D135" s="49"/>
      <c r="E135" s="49"/>
      <c r="F135" s="49"/>
    </row>
    <row r="136" spans="2:6" s="41" customFormat="1" x14ac:dyDescent="0.25">
      <c r="B136" s="49"/>
      <c r="C136" s="49"/>
      <c r="D136" s="49"/>
      <c r="E136" s="49"/>
      <c r="F136" s="49"/>
    </row>
    <row r="137" spans="2:6" s="41" customFormat="1" x14ac:dyDescent="0.25">
      <c r="B137" s="49"/>
      <c r="C137" s="49"/>
      <c r="D137" s="49"/>
      <c r="E137" s="49"/>
      <c r="F137" s="49"/>
    </row>
    <row r="138" spans="2:6" s="41" customFormat="1" x14ac:dyDescent="0.25">
      <c r="B138" s="49"/>
      <c r="C138" s="49"/>
      <c r="D138" s="49"/>
      <c r="E138" s="49"/>
      <c r="F138" s="49"/>
    </row>
    <row r="139" spans="2:6" s="41" customFormat="1" x14ac:dyDescent="0.25">
      <c r="B139" s="49"/>
      <c r="C139" s="49"/>
      <c r="D139" s="49"/>
      <c r="E139" s="49"/>
      <c r="F139" s="49"/>
    </row>
    <row r="140" spans="2:6" s="41" customFormat="1" x14ac:dyDescent="0.25">
      <c r="B140" s="49"/>
      <c r="C140" s="49"/>
      <c r="D140" s="49"/>
      <c r="E140" s="49"/>
      <c r="F140" s="49"/>
    </row>
    <row r="141" spans="2:6" s="41" customFormat="1" x14ac:dyDescent="0.25">
      <c r="B141" s="49"/>
      <c r="C141" s="49"/>
      <c r="D141" s="49"/>
      <c r="E141" s="49"/>
      <c r="F141" s="49"/>
    </row>
    <row r="142" spans="2:6" s="41" customFormat="1" x14ac:dyDescent="0.25">
      <c r="B142" s="49"/>
      <c r="C142" s="49"/>
      <c r="D142" s="49"/>
      <c r="E142" s="49"/>
      <c r="F142" s="49"/>
    </row>
    <row r="143" spans="2:6" s="41" customFormat="1" x14ac:dyDescent="0.25">
      <c r="B143" s="49"/>
      <c r="C143" s="49"/>
      <c r="D143" s="49"/>
      <c r="E143" s="49"/>
      <c r="F143" s="49"/>
    </row>
    <row r="144" spans="2:6" s="41" customFormat="1" x14ac:dyDescent="0.25">
      <c r="B144" s="49"/>
      <c r="C144" s="49"/>
      <c r="D144" s="49"/>
      <c r="E144" s="49"/>
      <c r="F144" s="49"/>
    </row>
    <row r="145" spans="2:6" s="41" customFormat="1" x14ac:dyDescent="0.25">
      <c r="B145" s="49"/>
      <c r="C145" s="49"/>
      <c r="D145" s="49"/>
      <c r="E145" s="49"/>
      <c r="F145" s="49"/>
    </row>
    <row r="146" spans="2:6" s="41" customFormat="1" x14ac:dyDescent="0.25">
      <c r="B146" s="49"/>
      <c r="C146" s="49"/>
      <c r="D146" s="49"/>
      <c r="E146" s="49"/>
      <c r="F146" s="49"/>
    </row>
    <row r="147" spans="2:6" s="41" customFormat="1" x14ac:dyDescent="0.25">
      <c r="B147" s="49"/>
      <c r="C147" s="49"/>
      <c r="D147" s="49"/>
      <c r="E147" s="49"/>
      <c r="F147" s="49"/>
    </row>
    <row r="148" spans="2:6" s="41" customFormat="1" x14ac:dyDescent="0.25">
      <c r="B148" s="49"/>
      <c r="C148" s="49"/>
      <c r="D148" s="49"/>
      <c r="E148" s="49"/>
      <c r="F148" s="49"/>
    </row>
    <row r="149" spans="2:6" s="41" customFormat="1" x14ac:dyDescent="0.25">
      <c r="B149" s="49"/>
      <c r="C149" s="49"/>
      <c r="D149" s="49"/>
      <c r="E149" s="49"/>
      <c r="F149" s="49"/>
    </row>
    <row r="150" spans="2:6" s="41" customFormat="1" x14ac:dyDescent="0.25">
      <c r="B150" s="49"/>
      <c r="C150" s="49"/>
      <c r="D150" s="49"/>
      <c r="E150" s="49"/>
      <c r="F150" s="49"/>
    </row>
    <row r="151" spans="2:6" s="41" customFormat="1" x14ac:dyDescent="0.25">
      <c r="B151" s="49"/>
      <c r="C151" s="49"/>
      <c r="D151" s="49"/>
      <c r="E151" s="49"/>
      <c r="F151" s="49"/>
    </row>
    <row r="152" spans="2:6" s="41" customFormat="1" x14ac:dyDescent="0.25">
      <c r="B152" s="49"/>
      <c r="C152" s="49"/>
      <c r="D152" s="49"/>
      <c r="E152" s="49"/>
      <c r="F152" s="49"/>
    </row>
    <row r="153" spans="2:6" s="41" customFormat="1" x14ac:dyDescent="0.25">
      <c r="B153" s="49"/>
      <c r="C153" s="49"/>
      <c r="D153" s="49"/>
      <c r="E153" s="49"/>
      <c r="F153" s="49"/>
    </row>
    <row r="154" spans="2:6" s="41" customFormat="1" x14ac:dyDescent="0.25">
      <c r="B154" s="49"/>
      <c r="C154" s="49"/>
      <c r="D154" s="49"/>
      <c r="E154" s="49"/>
      <c r="F154" s="49"/>
    </row>
    <row r="155" spans="2:6" s="41" customFormat="1" x14ac:dyDescent="0.25">
      <c r="B155" s="49"/>
      <c r="C155" s="49"/>
      <c r="D155" s="49"/>
      <c r="E155" s="49"/>
      <c r="F155" s="49"/>
    </row>
    <row r="156" spans="2:6" s="41" customFormat="1" x14ac:dyDescent="0.25">
      <c r="B156" s="49"/>
      <c r="C156" s="49"/>
      <c r="D156" s="49"/>
      <c r="E156" s="49"/>
      <c r="F156" s="49"/>
    </row>
    <row r="157" spans="2:6" s="41" customFormat="1" x14ac:dyDescent="0.25">
      <c r="B157" s="49"/>
      <c r="C157" s="49"/>
      <c r="D157" s="49"/>
      <c r="E157" s="49"/>
      <c r="F157" s="49"/>
    </row>
    <row r="158" spans="2:6" s="41" customFormat="1" x14ac:dyDescent="0.25">
      <c r="B158" s="49"/>
      <c r="C158" s="49"/>
      <c r="D158" s="49"/>
      <c r="E158" s="49"/>
      <c r="F158" s="49"/>
    </row>
    <row r="159" spans="2:6" s="41" customFormat="1" x14ac:dyDescent="0.25">
      <c r="B159" s="49"/>
      <c r="C159" s="49"/>
      <c r="D159" s="49"/>
      <c r="E159" s="49"/>
      <c r="F159" s="49"/>
    </row>
    <row r="160" spans="2:6" s="41" customFormat="1" x14ac:dyDescent="0.25">
      <c r="B160" s="49"/>
      <c r="C160" s="49"/>
      <c r="D160" s="49"/>
      <c r="E160" s="49"/>
      <c r="F160" s="49"/>
    </row>
    <row r="161" spans="2:6" s="41" customFormat="1" x14ac:dyDescent="0.25">
      <c r="B161" s="49"/>
      <c r="C161" s="49"/>
      <c r="D161" s="49"/>
      <c r="E161" s="49"/>
      <c r="F161" s="49"/>
    </row>
    <row r="162" spans="2:6" s="41" customFormat="1" x14ac:dyDescent="0.25">
      <c r="B162" s="49"/>
      <c r="C162" s="49"/>
      <c r="D162" s="49"/>
      <c r="E162" s="49"/>
      <c r="F162" s="49"/>
    </row>
    <row r="163" spans="2:6" s="41" customFormat="1" x14ac:dyDescent="0.25">
      <c r="B163" s="49"/>
      <c r="C163" s="49"/>
      <c r="D163" s="49"/>
      <c r="E163" s="49"/>
      <c r="F163" s="49"/>
    </row>
    <row r="164" spans="2:6" s="41" customFormat="1" x14ac:dyDescent="0.25">
      <c r="B164" s="49"/>
      <c r="C164" s="49"/>
      <c r="D164" s="49"/>
      <c r="E164" s="49"/>
      <c r="F164" s="49"/>
    </row>
    <row r="165" spans="2:6" s="41" customFormat="1" x14ac:dyDescent="0.25">
      <c r="B165" s="49"/>
      <c r="C165" s="49"/>
      <c r="D165" s="49"/>
      <c r="E165" s="49"/>
      <c r="F165" s="49"/>
    </row>
    <row r="166" spans="2:6" s="41" customFormat="1" x14ac:dyDescent="0.25">
      <c r="B166" s="49"/>
      <c r="C166" s="49"/>
      <c r="D166" s="49"/>
      <c r="E166" s="49"/>
      <c r="F166" s="49"/>
    </row>
    <row r="167" spans="2:6" s="41" customFormat="1" x14ac:dyDescent="0.25">
      <c r="B167" s="49"/>
      <c r="C167" s="49"/>
      <c r="D167" s="49"/>
      <c r="E167" s="49"/>
      <c r="F167" s="49"/>
    </row>
    <row r="168" spans="2:6" s="41" customFormat="1" x14ac:dyDescent="0.25">
      <c r="B168" s="49"/>
      <c r="C168" s="49"/>
      <c r="D168" s="49"/>
      <c r="E168" s="49"/>
      <c r="F168" s="49"/>
    </row>
    <row r="169" spans="2:6" s="41" customFormat="1" x14ac:dyDescent="0.25">
      <c r="B169" s="49"/>
      <c r="C169" s="49"/>
      <c r="D169" s="49"/>
      <c r="E169" s="49"/>
      <c r="F169" s="49"/>
    </row>
    <row r="170" spans="2:6" s="41" customFormat="1" x14ac:dyDescent="0.25">
      <c r="B170" s="49"/>
      <c r="C170" s="49"/>
      <c r="D170" s="49"/>
      <c r="E170" s="49"/>
      <c r="F170" s="49"/>
    </row>
    <row r="171" spans="2:6" s="41" customFormat="1" x14ac:dyDescent="0.25">
      <c r="B171" s="49"/>
      <c r="C171" s="49"/>
      <c r="D171" s="49"/>
      <c r="E171" s="49"/>
      <c r="F171" s="49"/>
    </row>
    <row r="172" spans="2:6" s="41" customFormat="1" x14ac:dyDescent="0.25">
      <c r="B172" s="49"/>
      <c r="C172" s="49"/>
      <c r="D172" s="49"/>
      <c r="E172" s="49"/>
      <c r="F172" s="49"/>
    </row>
    <row r="173" spans="2:6" s="41" customFormat="1" x14ac:dyDescent="0.25">
      <c r="B173" s="49"/>
      <c r="C173" s="49"/>
      <c r="D173" s="49"/>
      <c r="E173" s="49"/>
      <c r="F173" s="49"/>
    </row>
    <row r="174" spans="2:6" s="41" customFormat="1" x14ac:dyDescent="0.25">
      <c r="B174" s="49"/>
      <c r="C174" s="49"/>
      <c r="D174" s="49"/>
      <c r="E174" s="49"/>
      <c r="F174" s="49"/>
    </row>
    <row r="175" spans="2:6" s="41" customFormat="1" x14ac:dyDescent="0.25">
      <c r="B175" s="49"/>
      <c r="C175" s="49"/>
      <c r="D175" s="49"/>
      <c r="E175" s="49"/>
      <c r="F175" s="49"/>
    </row>
    <row r="176" spans="2: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pans="1:127" s="41" customFormat="1" x14ac:dyDescent="0.25"/>
    <row r="210" spans="1:127" s="41" customFormat="1" x14ac:dyDescent="0.25"/>
    <row r="211" spans="1:127" s="41" customFormat="1" x14ac:dyDescent="0.25"/>
    <row r="212" spans="1:127" s="41" customFormat="1" x14ac:dyDescent="0.25"/>
    <row r="213" spans="1:127" s="41" customFormat="1" x14ac:dyDescent="0.25"/>
    <row r="214" spans="1:127" s="41" customFormat="1" x14ac:dyDescent="0.25"/>
    <row r="215" spans="1:127" s="41" customFormat="1" x14ac:dyDescent="0.25"/>
    <row r="216" spans="1:127" s="41" customFormat="1" x14ac:dyDescent="0.25"/>
    <row r="217" spans="1:127" s="41" customFormat="1" x14ac:dyDescent="0.25"/>
    <row r="218" spans="1:127" s="41" customFormat="1" x14ac:dyDescent="0.25"/>
    <row r="219" spans="1:127" s="41" customFormat="1" x14ac:dyDescent="0.25"/>
    <row r="220" spans="1:127" s="41" customFormat="1" x14ac:dyDescent="0.25"/>
    <row r="221" spans="1:127" s="41" customFormat="1" x14ac:dyDescent="0.25"/>
    <row r="222" spans="1:127" s="41" customFormat="1" x14ac:dyDescent="0.25"/>
    <row r="223" spans="1:127" s="41" customFormat="1" x14ac:dyDescent="0.25"/>
    <row r="224" spans="1:127" s="41" customFormat="1" x14ac:dyDescent="0.25">
      <c r="A224" s="50"/>
      <c r="B224" s="51"/>
      <c r="C224" s="51"/>
      <c r="D224" s="51"/>
      <c r="E224" s="51"/>
      <c r="F224" s="51"/>
      <c r="G224" s="50"/>
      <c r="H224" s="50"/>
      <c r="I224" s="50"/>
      <c r="DT224" s="50"/>
      <c r="DU224" s="50"/>
      <c r="DV224" s="50"/>
      <c r="DW224" s="50"/>
    </row>
    <row r="225" spans="1:127" s="41" customFormat="1" x14ac:dyDescent="0.25">
      <c r="A225" s="50"/>
      <c r="B225" s="51"/>
      <c r="C225" s="51"/>
      <c r="D225" s="51"/>
      <c r="E225" s="51"/>
      <c r="F225" s="51"/>
      <c r="G225" s="50"/>
      <c r="H225" s="50"/>
      <c r="I225" s="50"/>
      <c r="DT225" s="50"/>
      <c r="DU225" s="50"/>
      <c r="DV225" s="50"/>
      <c r="DW225" s="50"/>
    </row>
    <row r="226" spans="1:127" s="41" customFormat="1" x14ac:dyDescent="0.25">
      <c r="A226" s="50"/>
      <c r="B226" s="51"/>
      <c r="C226" s="51"/>
      <c r="D226" s="51"/>
      <c r="E226" s="51"/>
      <c r="F226" s="51"/>
      <c r="G226" s="50"/>
      <c r="H226" s="50"/>
      <c r="I226" s="50"/>
      <c r="DT226" s="50"/>
      <c r="DU226" s="50"/>
      <c r="DV226" s="50"/>
      <c r="DW226" s="50"/>
    </row>
    <row r="227" spans="1:127" s="41" customFormat="1" x14ac:dyDescent="0.25">
      <c r="A227" s="50"/>
      <c r="B227" s="51"/>
      <c r="C227" s="51"/>
      <c r="D227" s="51"/>
      <c r="E227" s="51"/>
      <c r="F227" s="51"/>
      <c r="G227" s="50"/>
      <c r="H227" s="50"/>
      <c r="I227" s="50"/>
      <c r="DT227" s="50"/>
      <c r="DU227" s="50"/>
      <c r="DV227" s="50"/>
      <c r="DW227" s="50"/>
    </row>
    <row r="228" spans="1:127" s="41" customFormat="1" x14ac:dyDescent="0.25">
      <c r="A228" s="50"/>
      <c r="B228" s="51"/>
      <c r="C228" s="51"/>
      <c r="D228" s="51"/>
      <c r="E228" s="51"/>
      <c r="F228" s="51"/>
      <c r="G228" s="50"/>
      <c r="H228" s="50"/>
      <c r="I228" s="50"/>
      <c r="DT228" s="50"/>
      <c r="DU228" s="50"/>
      <c r="DV228" s="50"/>
      <c r="DW228" s="50"/>
    </row>
    <row r="229" spans="1:127" s="41" customFormat="1" x14ac:dyDescent="0.25">
      <c r="A229" s="50"/>
      <c r="B229" s="51"/>
      <c r="C229" s="51"/>
      <c r="D229" s="51"/>
      <c r="E229" s="51"/>
      <c r="F229" s="51"/>
      <c r="G229" s="50"/>
      <c r="H229" s="50"/>
      <c r="I229" s="50"/>
      <c r="DT229" s="50"/>
      <c r="DU229" s="50"/>
      <c r="DV229" s="50"/>
      <c r="DW229" s="50"/>
    </row>
    <row r="230" spans="1:127" s="41" customFormat="1" x14ac:dyDescent="0.25">
      <c r="A230" s="50"/>
      <c r="B230" s="51"/>
      <c r="C230" s="51"/>
      <c r="D230" s="51"/>
      <c r="E230" s="51"/>
      <c r="F230" s="51"/>
      <c r="G230" s="50"/>
      <c r="H230" s="50"/>
      <c r="I230" s="50"/>
      <c r="DT230" s="50"/>
      <c r="DU230" s="50"/>
      <c r="DV230" s="50"/>
      <c r="DW230" s="50"/>
    </row>
    <row r="231" spans="1:127" s="41" customFormat="1" x14ac:dyDescent="0.25">
      <c r="A231" s="50"/>
      <c r="B231" s="51"/>
      <c r="C231" s="51"/>
      <c r="D231" s="51"/>
      <c r="E231" s="51"/>
      <c r="F231" s="51"/>
      <c r="G231" s="50"/>
      <c r="H231" s="50"/>
      <c r="I231" s="50"/>
      <c r="DT231" s="50"/>
      <c r="DU231" s="50"/>
      <c r="DV231" s="50"/>
      <c r="DW231" s="50"/>
    </row>
  </sheetData>
  <mergeCells count="4">
    <mergeCell ref="B9:B12"/>
    <mergeCell ref="B13:B16"/>
    <mergeCell ref="B17:B20"/>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A31" zoomScale="55" zoomScaleNormal="55" workbookViewId="0">
      <selection activeCell="F46" sqref="F46"/>
    </sheetView>
  </sheetViews>
  <sheetFormatPr baseColWidth="10" defaultRowHeight="15" x14ac:dyDescent="0.25"/>
  <cols>
    <col min="1" max="1" width="11.42578125" style="35"/>
    <col min="4" max="4" width="79.5703125" customWidth="1"/>
    <col min="5" max="5" width="36.7109375" customWidth="1"/>
    <col min="6" max="15" width="20.7109375" customWidth="1"/>
  </cols>
  <sheetData>
    <row r="1" spans="1:17" x14ac:dyDescent="0.25">
      <c r="A1" s="1"/>
      <c r="B1" s="1"/>
      <c r="C1" s="1"/>
      <c r="D1" s="1"/>
      <c r="E1" s="1"/>
      <c r="F1" s="1"/>
      <c r="G1" s="1"/>
      <c r="H1" s="1"/>
      <c r="I1" s="1"/>
      <c r="J1" s="1"/>
      <c r="K1" s="1"/>
      <c r="L1" s="1"/>
      <c r="M1" s="1"/>
      <c r="N1" s="1"/>
      <c r="O1" s="1"/>
    </row>
    <row r="2" spans="1:17" x14ac:dyDescent="0.25">
      <c r="A2" s="1"/>
      <c r="B2" s="1"/>
      <c r="C2" s="1"/>
      <c r="D2" s="1"/>
      <c r="E2" s="1"/>
      <c r="F2" s="1"/>
      <c r="G2" s="1"/>
      <c r="H2" s="1"/>
      <c r="I2" s="1"/>
      <c r="J2" s="1"/>
      <c r="K2" s="1"/>
      <c r="L2" s="1"/>
      <c r="M2" s="1"/>
      <c r="N2" s="1"/>
      <c r="O2" s="1"/>
    </row>
    <row r="3" spans="1:17" s="35" customFormat="1" ht="18" x14ac:dyDescent="0.25">
      <c r="A3" s="1"/>
      <c r="B3" s="1"/>
      <c r="C3" s="1"/>
      <c r="D3" s="766" t="s">
        <v>225</v>
      </c>
      <c r="E3" s="373"/>
      <c r="F3" s="1"/>
      <c r="G3" s="1"/>
      <c r="H3" s="1"/>
      <c r="I3" s="1"/>
      <c r="J3" s="1"/>
      <c r="K3" s="1"/>
      <c r="L3" s="1"/>
      <c r="M3" s="1"/>
      <c r="N3" s="1"/>
      <c r="O3" s="1"/>
    </row>
    <row r="4" spans="1:17" s="35" customFormat="1" ht="18" x14ac:dyDescent="0.25">
      <c r="A4" s="1"/>
      <c r="B4" s="1"/>
      <c r="C4" s="1"/>
      <c r="D4" s="766"/>
      <c r="E4" s="373"/>
      <c r="F4" s="1"/>
      <c r="G4" s="1"/>
      <c r="H4" s="1"/>
      <c r="I4" s="1"/>
      <c r="J4" s="1"/>
      <c r="K4" s="1"/>
      <c r="L4" s="1"/>
      <c r="M4" s="1"/>
      <c r="N4" s="1"/>
      <c r="O4" s="1"/>
    </row>
    <row r="5" spans="1:17" s="35" customFormat="1" x14ac:dyDescent="0.25">
      <c r="A5" s="1"/>
      <c r="B5" s="1"/>
      <c r="C5" s="1"/>
      <c r="D5" s="1"/>
      <c r="E5" s="1"/>
      <c r="F5" s="1"/>
      <c r="G5" s="1"/>
      <c r="H5" s="1"/>
      <c r="I5" s="1"/>
      <c r="J5" s="1"/>
      <c r="K5" s="1"/>
      <c r="L5" s="1"/>
      <c r="M5" s="1"/>
      <c r="N5" s="1"/>
      <c r="O5" s="1"/>
    </row>
    <row r="6" spans="1:17" x14ac:dyDescent="0.25">
      <c r="A6" s="1"/>
      <c r="B6" s="1"/>
      <c r="C6" s="1"/>
      <c r="D6" s="1"/>
      <c r="E6" s="1"/>
      <c r="F6" s="1"/>
      <c r="G6" s="1"/>
      <c r="H6" s="1"/>
      <c r="I6" s="1"/>
      <c r="J6" s="1"/>
      <c r="K6" s="1"/>
      <c r="L6" s="1"/>
      <c r="M6" s="1"/>
      <c r="N6" s="1"/>
      <c r="O6" s="1"/>
    </row>
    <row r="7" spans="1:17" x14ac:dyDescent="0.25">
      <c r="A7" s="1"/>
      <c r="B7" s="757" t="s">
        <v>160</v>
      </c>
      <c r="C7" s="758"/>
      <c r="D7" s="758"/>
      <c r="E7" s="758"/>
      <c r="F7" s="758"/>
      <c r="G7" s="758"/>
      <c r="H7" s="758"/>
      <c r="I7" s="758"/>
      <c r="J7" s="758"/>
      <c r="K7" s="758"/>
      <c r="L7" s="758"/>
      <c r="M7" s="758"/>
      <c r="N7" s="758"/>
      <c r="O7" s="758"/>
      <c r="P7" s="758"/>
      <c r="Q7" s="758"/>
    </row>
    <row r="8" spans="1:17" x14ac:dyDescent="0.25">
      <c r="A8" s="1"/>
      <c r="B8" s="196"/>
      <c r="C8" s="197"/>
      <c r="D8" s="197"/>
      <c r="E8" s="197"/>
      <c r="F8" s="197"/>
      <c r="G8" s="197"/>
      <c r="H8" s="197"/>
      <c r="I8" s="197"/>
      <c r="J8" s="197"/>
      <c r="K8" s="197"/>
      <c r="L8" s="3"/>
      <c r="M8" s="1"/>
      <c r="N8" s="1"/>
      <c r="O8" s="1"/>
      <c r="P8" s="1"/>
      <c r="Q8" s="1"/>
    </row>
    <row r="9" spans="1:17" x14ac:dyDescent="0.25">
      <c r="A9" s="1"/>
      <c r="B9" s="198"/>
      <c r="C9" s="198"/>
      <c r="D9" s="198"/>
      <c r="E9" s="198"/>
      <c r="F9" s="198"/>
      <c r="G9" s="198"/>
      <c r="H9" s="198"/>
      <c r="I9" s="198"/>
      <c r="J9" s="198"/>
      <c r="K9" s="198"/>
      <c r="L9" s="1"/>
      <c r="M9" s="1"/>
      <c r="N9" s="1"/>
      <c r="O9" s="1"/>
      <c r="P9" s="1"/>
      <c r="Q9" s="1"/>
    </row>
    <row r="10" spans="1:17" x14ac:dyDescent="0.25">
      <c r="A10" s="1"/>
      <c r="B10" s="759" t="s">
        <v>161</v>
      </c>
      <c r="C10" s="759"/>
      <c r="D10" s="759"/>
      <c r="E10" s="199"/>
      <c r="F10" s="282" t="s">
        <v>142</v>
      </c>
      <c r="G10" s="283" t="s">
        <v>143</v>
      </c>
      <c r="H10" s="35"/>
      <c r="I10" s="199"/>
      <c r="J10" s="197"/>
      <c r="K10" s="284"/>
      <c r="L10" s="1"/>
      <c r="M10" s="1"/>
      <c r="N10" s="1"/>
      <c r="O10" s="1"/>
      <c r="P10" s="1"/>
      <c r="Q10" s="1"/>
    </row>
    <row r="11" spans="1:17" ht="15.75" thickBot="1" x14ac:dyDescent="0.3">
      <c r="A11" s="1"/>
      <c r="B11" s="281" t="s">
        <v>162</v>
      </c>
      <c r="C11" s="281"/>
      <c r="D11" s="281"/>
      <c r="E11" s="281"/>
      <c r="F11" s="199"/>
      <c r="G11" s="281"/>
      <c r="H11" s="281"/>
      <c r="I11" s="281"/>
      <c r="J11" s="281"/>
      <c r="K11" s="281"/>
      <c r="L11" s="1"/>
      <c r="M11" s="1"/>
      <c r="N11" s="1"/>
      <c r="O11" s="1"/>
      <c r="P11" s="1"/>
      <c r="Q11" s="1"/>
    </row>
    <row r="12" spans="1:17" ht="15.75" customHeight="1" x14ac:dyDescent="0.25">
      <c r="A12" s="1"/>
      <c r="B12" s="760" t="s">
        <v>163</v>
      </c>
      <c r="C12" s="761"/>
      <c r="D12" s="761"/>
      <c r="E12" s="762"/>
      <c r="F12" s="875" t="str">
        <f>F10</f>
        <v>N</v>
      </c>
      <c r="G12" s="876" t="s">
        <v>145</v>
      </c>
      <c r="H12" s="876" t="s">
        <v>146</v>
      </c>
      <c r="I12" s="876" t="s">
        <v>147</v>
      </c>
      <c r="J12" s="876" t="s">
        <v>148</v>
      </c>
      <c r="K12" s="876" t="s">
        <v>149</v>
      </c>
      <c r="L12" s="876" t="s">
        <v>150</v>
      </c>
      <c r="M12" s="876" t="s">
        <v>151</v>
      </c>
      <c r="N12" s="876" t="s">
        <v>407</v>
      </c>
      <c r="O12" s="876" t="s">
        <v>424</v>
      </c>
      <c r="P12" s="1"/>
      <c r="Q12" s="1"/>
    </row>
    <row r="13" spans="1:17" ht="15.75" customHeight="1" thickBot="1" x14ac:dyDescent="0.3">
      <c r="A13" s="1"/>
      <c r="B13" s="763"/>
      <c r="C13" s="764"/>
      <c r="D13" s="764"/>
      <c r="E13" s="765"/>
      <c r="F13" s="877"/>
      <c r="G13" s="880">
        <f>F13+1</f>
        <v>1</v>
      </c>
      <c r="H13" s="880">
        <f t="shared" ref="H13:O13" si="0">G13+1</f>
        <v>2</v>
      </c>
      <c r="I13" s="880">
        <f t="shared" si="0"/>
        <v>3</v>
      </c>
      <c r="J13" s="880">
        <f t="shared" si="0"/>
        <v>4</v>
      </c>
      <c r="K13" s="880">
        <f t="shared" si="0"/>
        <v>5</v>
      </c>
      <c r="L13" s="880">
        <f t="shared" si="0"/>
        <v>6</v>
      </c>
      <c r="M13" s="880">
        <f t="shared" si="0"/>
        <v>7</v>
      </c>
      <c r="N13" s="880">
        <f t="shared" si="0"/>
        <v>8</v>
      </c>
      <c r="O13" s="880">
        <f t="shared" si="0"/>
        <v>9</v>
      </c>
      <c r="P13" s="1"/>
      <c r="Q13" s="1"/>
    </row>
    <row r="14" spans="1:17" ht="27" thickBot="1" x14ac:dyDescent="0.45">
      <c r="A14" s="1"/>
      <c r="B14" s="871" t="s">
        <v>164</v>
      </c>
      <c r="C14" s="872"/>
      <c r="D14" s="872"/>
      <c r="E14" s="873"/>
      <c r="F14" s="233">
        <f>'2. Prévisions d''activités'!D15</f>
        <v>0</v>
      </c>
      <c r="G14" s="233">
        <f>'2. Prévisions d''activités'!E15</f>
        <v>0</v>
      </c>
      <c r="H14" s="233">
        <f>'2. Prévisions d''activités'!F15</f>
        <v>0</v>
      </c>
      <c r="I14" s="233">
        <f>'2. Prévisions d''activités'!G15</f>
        <v>0</v>
      </c>
      <c r="J14" s="233">
        <f>'2. Prévisions d''activités'!H15</f>
        <v>0</v>
      </c>
      <c r="K14" s="233">
        <f>'2. Prévisions d''activités'!I15</f>
        <v>0</v>
      </c>
      <c r="L14" s="233">
        <f>'2. Prévisions d''activités'!J15</f>
        <v>0</v>
      </c>
      <c r="M14" s="233">
        <f>'2. Prévisions d''activités'!K15</f>
        <v>0</v>
      </c>
      <c r="N14" s="233">
        <f>'2. Prévisions d''activités'!L15</f>
        <v>0</v>
      </c>
      <c r="O14" s="874">
        <f>'2. Prévisions d''activités'!M15</f>
        <v>0</v>
      </c>
      <c r="P14" s="1"/>
      <c r="Q14" s="1"/>
    </row>
    <row r="15" spans="1:17" ht="26.25" x14ac:dyDescent="0.4">
      <c r="A15" s="1"/>
      <c r="B15" s="215" t="s">
        <v>165</v>
      </c>
      <c r="C15" s="222"/>
      <c r="D15" s="222"/>
      <c r="E15" s="217" t="s">
        <v>166</v>
      </c>
      <c r="F15" s="224"/>
      <c r="G15" s="224"/>
      <c r="H15" s="224"/>
      <c r="I15" s="224"/>
      <c r="J15" s="224"/>
      <c r="K15" s="224"/>
      <c r="L15" s="224"/>
      <c r="M15" s="224"/>
      <c r="N15" s="224"/>
      <c r="O15" s="225"/>
      <c r="P15" s="1"/>
      <c r="Q15" s="1"/>
    </row>
    <row r="16" spans="1:17" ht="26.25" x14ac:dyDescent="0.4">
      <c r="A16" s="1"/>
      <c r="B16" s="203" t="s">
        <v>167</v>
      </c>
      <c r="C16" s="208"/>
      <c r="D16" s="208"/>
      <c r="E16" s="205" t="s">
        <v>166</v>
      </c>
      <c r="F16" s="209"/>
      <c r="G16" s="209"/>
      <c r="H16" s="209"/>
      <c r="I16" s="209"/>
      <c r="J16" s="209"/>
      <c r="K16" s="209"/>
      <c r="L16" s="209"/>
      <c r="M16" s="209"/>
      <c r="N16" s="209"/>
      <c r="O16" s="210"/>
      <c r="P16" s="1"/>
      <c r="Q16" s="1"/>
    </row>
    <row r="17" spans="1:17" ht="26.25" x14ac:dyDescent="0.4">
      <c r="A17" s="1"/>
      <c r="B17" s="211" t="s">
        <v>168</v>
      </c>
      <c r="C17" s="212"/>
      <c r="D17" s="212"/>
      <c r="E17" s="213" t="s">
        <v>169</v>
      </c>
      <c r="F17" s="202">
        <f>F14+F16</f>
        <v>0</v>
      </c>
      <c r="G17" s="202">
        <f t="shared" ref="G17:O17" si="1">G14+G16</f>
        <v>0</v>
      </c>
      <c r="H17" s="202">
        <f t="shared" si="1"/>
        <v>0</v>
      </c>
      <c r="I17" s="202">
        <f t="shared" si="1"/>
        <v>0</v>
      </c>
      <c r="J17" s="202">
        <f t="shared" si="1"/>
        <v>0</v>
      </c>
      <c r="K17" s="202">
        <f t="shared" si="1"/>
        <v>0</v>
      </c>
      <c r="L17" s="202">
        <f t="shared" si="1"/>
        <v>0</v>
      </c>
      <c r="M17" s="202">
        <f t="shared" si="1"/>
        <v>0</v>
      </c>
      <c r="N17" s="202">
        <f t="shared" si="1"/>
        <v>0</v>
      </c>
      <c r="O17" s="214">
        <f t="shared" si="1"/>
        <v>0</v>
      </c>
      <c r="P17" s="1"/>
      <c r="Q17" s="1"/>
    </row>
    <row r="18" spans="1:17" ht="26.25" x14ac:dyDescent="0.4">
      <c r="A18" s="1"/>
      <c r="B18" s="215" t="s">
        <v>170</v>
      </c>
      <c r="C18" s="216"/>
      <c r="D18" s="216"/>
      <c r="E18" s="217" t="s">
        <v>171</v>
      </c>
      <c r="F18" s="218"/>
      <c r="G18" s="218"/>
      <c r="H18" s="218"/>
      <c r="I18" s="218"/>
      <c r="J18" s="218"/>
      <c r="K18" s="218"/>
      <c r="L18" s="218"/>
      <c r="M18" s="218"/>
      <c r="N18" s="218"/>
      <c r="O18" s="219"/>
      <c r="P18" s="1"/>
      <c r="Q18" s="1"/>
    </row>
    <row r="19" spans="1:17" ht="26.25" x14ac:dyDescent="0.4">
      <c r="A19" s="1"/>
      <c r="B19" s="220" t="s">
        <v>172</v>
      </c>
      <c r="C19" s="212"/>
      <c r="D19" s="212"/>
      <c r="E19" s="213" t="s">
        <v>169</v>
      </c>
      <c r="F19" s="202">
        <f>F17-F18</f>
        <v>0</v>
      </c>
      <c r="G19" s="202">
        <f t="shared" ref="G19:O19" si="2">G17-G18</f>
        <v>0</v>
      </c>
      <c r="H19" s="202">
        <f t="shared" si="2"/>
        <v>0</v>
      </c>
      <c r="I19" s="202">
        <f t="shared" si="2"/>
        <v>0</v>
      </c>
      <c r="J19" s="202">
        <f t="shared" si="2"/>
        <v>0</v>
      </c>
      <c r="K19" s="202">
        <f t="shared" si="2"/>
        <v>0</v>
      </c>
      <c r="L19" s="202">
        <f t="shared" si="2"/>
        <v>0</v>
      </c>
      <c r="M19" s="202">
        <f t="shared" si="2"/>
        <v>0</v>
      </c>
      <c r="N19" s="202">
        <f t="shared" si="2"/>
        <v>0</v>
      </c>
      <c r="O19" s="214">
        <f t="shared" si="2"/>
        <v>0</v>
      </c>
      <c r="P19" s="1"/>
      <c r="Q19" s="1"/>
    </row>
    <row r="20" spans="1:17" ht="26.25" x14ac:dyDescent="0.4">
      <c r="A20" s="1"/>
      <c r="B20" s="215" t="s">
        <v>173</v>
      </c>
      <c r="C20" s="216"/>
      <c r="D20" s="216"/>
      <c r="E20" s="217" t="s">
        <v>171</v>
      </c>
      <c r="F20" s="218"/>
      <c r="G20" s="218"/>
      <c r="H20" s="218"/>
      <c r="I20" s="218"/>
      <c r="J20" s="218"/>
      <c r="K20" s="218"/>
      <c r="L20" s="218"/>
      <c r="M20" s="218"/>
      <c r="N20" s="218"/>
      <c r="O20" s="219"/>
      <c r="P20" s="1"/>
      <c r="Q20" s="1"/>
    </row>
    <row r="21" spans="1:17" ht="26.25" x14ac:dyDescent="0.4">
      <c r="A21" s="1"/>
      <c r="B21" s="220" t="s">
        <v>174</v>
      </c>
      <c r="C21" s="212"/>
      <c r="D21" s="212"/>
      <c r="E21" s="213" t="s">
        <v>169</v>
      </c>
      <c r="F21" s="202">
        <f>F19-F20</f>
        <v>0</v>
      </c>
      <c r="G21" s="202">
        <f>G19-G20</f>
        <v>0</v>
      </c>
      <c r="H21" s="202">
        <f>H19-H20</f>
        <v>0</v>
      </c>
      <c r="I21" s="202">
        <f>I19-I20</f>
        <v>0</v>
      </c>
      <c r="J21" s="202">
        <f>J19-J20</f>
        <v>0</v>
      </c>
      <c r="K21" s="202">
        <f t="shared" ref="K21:O21" si="3">K19-K20</f>
        <v>0</v>
      </c>
      <c r="L21" s="202">
        <f t="shared" si="3"/>
        <v>0</v>
      </c>
      <c r="M21" s="202">
        <f t="shared" si="3"/>
        <v>0</v>
      </c>
      <c r="N21" s="202">
        <f t="shared" si="3"/>
        <v>0</v>
      </c>
      <c r="O21" s="202">
        <f t="shared" si="3"/>
        <v>0</v>
      </c>
      <c r="P21" s="1"/>
      <c r="Q21" s="1"/>
    </row>
    <row r="22" spans="1:17" ht="26.25" x14ac:dyDescent="0.4">
      <c r="A22" s="1"/>
      <c r="B22" s="221" t="s">
        <v>175</v>
      </c>
      <c r="C22" s="222"/>
      <c r="D22" s="222"/>
      <c r="E22" s="223" t="s">
        <v>166</v>
      </c>
      <c r="F22" s="224"/>
      <c r="G22" s="224"/>
      <c r="H22" s="224"/>
      <c r="I22" s="224"/>
      <c r="J22" s="224"/>
      <c r="K22" s="224"/>
      <c r="L22" s="224"/>
      <c r="M22" s="224"/>
      <c r="N22" s="224"/>
      <c r="O22" s="225"/>
      <c r="P22" s="1"/>
      <c r="Q22" s="1"/>
    </row>
    <row r="23" spans="1:17" ht="26.25" x14ac:dyDescent="0.4">
      <c r="A23" s="1"/>
      <c r="B23" s="226" t="s">
        <v>176</v>
      </c>
      <c r="C23" s="204"/>
      <c r="D23" s="204"/>
      <c r="E23" s="227" t="s">
        <v>171</v>
      </c>
      <c r="F23" s="206"/>
      <c r="G23" s="206"/>
      <c r="H23" s="206"/>
      <c r="I23" s="206"/>
      <c r="J23" s="206"/>
      <c r="K23" s="206"/>
      <c r="L23" s="206"/>
      <c r="M23" s="206"/>
      <c r="N23" s="206"/>
      <c r="O23" s="207"/>
      <c r="P23" s="1"/>
      <c r="Q23" s="1"/>
    </row>
    <row r="24" spans="1:17" ht="26.25" x14ac:dyDescent="0.4">
      <c r="A24" s="1"/>
      <c r="B24" s="203" t="s">
        <v>177</v>
      </c>
      <c r="C24" s="208"/>
      <c r="D24" s="208"/>
      <c r="E24" s="205" t="s">
        <v>171</v>
      </c>
      <c r="F24" s="209"/>
      <c r="G24" s="209"/>
      <c r="H24" s="209"/>
      <c r="I24" s="209"/>
      <c r="J24" s="209"/>
      <c r="K24" s="209"/>
      <c r="L24" s="209"/>
      <c r="M24" s="209"/>
      <c r="N24" s="209"/>
      <c r="O24" s="210"/>
      <c r="P24" s="1"/>
      <c r="Q24" s="1"/>
    </row>
    <row r="25" spans="1:17" ht="26.25" x14ac:dyDescent="0.4">
      <c r="A25" s="1"/>
      <c r="B25" s="220" t="s">
        <v>178</v>
      </c>
      <c r="C25" s="212"/>
      <c r="D25" s="212"/>
      <c r="E25" s="213" t="s">
        <v>169</v>
      </c>
      <c r="F25" s="202">
        <f>F21+F22-F23-F24</f>
        <v>0</v>
      </c>
      <c r="G25" s="202">
        <f>G21+G22-G23-G24</f>
        <v>0</v>
      </c>
      <c r="H25" s="202">
        <f>H21+H22-H23-H24</f>
        <v>0</v>
      </c>
      <c r="I25" s="202">
        <f>I21+I22-I23-I24</f>
        <v>0</v>
      </c>
      <c r="J25" s="202">
        <f>J21+J22-J23-J24</f>
        <v>0</v>
      </c>
      <c r="K25" s="202">
        <v>0</v>
      </c>
      <c r="L25" s="202">
        <v>0</v>
      </c>
      <c r="M25" s="202">
        <v>0</v>
      </c>
      <c r="N25" s="202">
        <v>0</v>
      </c>
      <c r="O25" s="202">
        <v>0</v>
      </c>
      <c r="P25" s="1"/>
      <c r="Q25" s="1"/>
    </row>
    <row r="26" spans="1:17" ht="26.25" x14ac:dyDescent="0.4">
      <c r="A26" s="1"/>
      <c r="B26" s="226" t="s">
        <v>179</v>
      </c>
      <c r="C26" s="204"/>
      <c r="D26" s="204"/>
      <c r="E26" s="227" t="s">
        <v>171</v>
      </c>
      <c r="F26" s="206"/>
      <c r="G26" s="206"/>
      <c r="H26" s="206"/>
      <c r="I26" s="206"/>
      <c r="J26" s="206"/>
      <c r="K26" s="206"/>
      <c r="L26" s="206"/>
      <c r="M26" s="206"/>
      <c r="N26" s="206"/>
      <c r="O26" s="207"/>
      <c r="P26" s="1"/>
      <c r="Q26" s="1"/>
    </row>
    <row r="27" spans="1:17" ht="26.25" x14ac:dyDescent="0.4">
      <c r="A27" s="1"/>
      <c r="B27" s="221" t="s">
        <v>180</v>
      </c>
      <c r="C27" s="222"/>
      <c r="D27" s="222"/>
      <c r="E27" s="228" t="s">
        <v>171</v>
      </c>
      <c r="F27" s="224"/>
      <c r="G27" s="224"/>
      <c r="H27" s="224"/>
      <c r="I27" s="224"/>
      <c r="J27" s="224"/>
      <c r="K27" s="224"/>
      <c r="L27" s="224"/>
      <c r="M27" s="224"/>
      <c r="N27" s="224"/>
      <c r="O27" s="225"/>
      <c r="P27" s="1"/>
      <c r="Q27" s="1"/>
    </row>
    <row r="28" spans="1:17" ht="26.25" x14ac:dyDescent="0.4">
      <c r="A28" s="1"/>
      <c r="B28" s="221" t="s">
        <v>181</v>
      </c>
      <c r="C28" s="222"/>
      <c r="D28" s="222"/>
      <c r="E28" s="228" t="s">
        <v>166</v>
      </c>
      <c r="F28" s="224"/>
      <c r="G28" s="224"/>
      <c r="H28" s="224"/>
      <c r="I28" s="224"/>
      <c r="J28" s="224"/>
      <c r="K28" s="224"/>
      <c r="L28" s="224"/>
      <c r="M28" s="224"/>
      <c r="N28" s="224"/>
      <c r="O28" s="225"/>
      <c r="P28" s="1"/>
      <c r="Q28" s="1"/>
    </row>
    <row r="29" spans="1:17" ht="26.25" x14ac:dyDescent="0.4">
      <c r="A29" s="1"/>
      <c r="B29" s="221" t="s">
        <v>182</v>
      </c>
      <c r="C29" s="222"/>
      <c r="D29" s="222"/>
      <c r="E29" s="228" t="s">
        <v>166</v>
      </c>
      <c r="F29" s="224"/>
      <c r="G29" s="224"/>
      <c r="H29" s="224"/>
      <c r="I29" s="224"/>
      <c r="J29" s="224"/>
      <c r="K29" s="224"/>
      <c r="L29" s="224"/>
      <c r="M29" s="224"/>
      <c r="N29" s="224"/>
      <c r="O29" s="225"/>
      <c r="P29" s="1"/>
      <c r="Q29" s="1"/>
    </row>
    <row r="30" spans="1:17" ht="26.25" x14ac:dyDescent="0.4">
      <c r="A30" s="1"/>
      <c r="B30" s="203" t="s">
        <v>183</v>
      </c>
      <c r="C30" s="208"/>
      <c r="D30" s="208"/>
      <c r="E30" s="205" t="s">
        <v>166</v>
      </c>
      <c r="F30" s="209"/>
      <c r="G30" s="209"/>
      <c r="H30" s="209"/>
      <c r="I30" s="209"/>
      <c r="J30" s="209"/>
      <c r="K30" s="209"/>
      <c r="L30" s="209"/>
      <c r="M30" s="209"/>
      <c r="N30" s="209"/>
      <c r="O30" s="210"/>
      <c r="P30" s="1"/>
      <c r="Q30" s="1"/>
    </row>
    <row r="31" spans="1:17" ht="26.25" x14ac:dyDescent="0.4">
      <c r="A31" s="1"/>
      <c r="B31" s="215" t="s">
        <v>184</v>
      </c>
      <c r="C31" s="216"/>
      <c r="D31" s="216"/>
      <c r="E31" s="229" t="s">
        <v>171</v>
      </c>
      <c r="F31" s="218"/>
      <c r="G31" s="218"/>
      <c r="H31" s="218"/>
      <c r="I31" s="218"/>
      <c r="J31" s="218"/>
      <c r="K31" s="218"/>
      <c r="L31" s="218"/>
      <c r="M31" s="218"/>
      <c r="N31" s="218"/>
      <c r="O31" s="219"/>
      <c r="P31" s="1"/>
      <c r="Q31" s="1"/>
    </row>
    <row r="32" spans="1:17" ht="26.25" x14ac:dyDescent="0.4">
      <c r="A32" s="1"/>
      <c r="B32" s="220" t="s">
        <v>185</v>
      </c>
      <c r="C32" s="212"/>
      <c r="D32" s="212"/>
      <c r="E32" s="213" t="s">
        <v>169</v>
      </c>
      <c r="F32" s="202">
        <f>F25-F26-F27+F28+F29+F30-F31</f>
        <v>0</v>
      </c>
      <c r="G32" s="202">
        <f t="shared" ref="G32:O32" si="4">G25-G26-G27+G28+G29+G30-G31</f>
        <v>0</v>
      </c>
      <c r="H32" s="202">
        <f t="shared" si="4"/>
        <v>0</v>
      </c>
      <c r="I32" s="202">
        <f t="shared" si="4"/>
        <v>0</v>
      </c>
      <c r="J32" s="202">
        <f t="shared" si="4"/>
        <v>0</v>
      </c>
      <c r="K32" s="202">
        <f t="shared" si="4"/>
        <v>0</v>
      </c>
      <c r="L32" s="202">
        <f t="shared" si="4"/>
        <v>0</v>
      </c>
      <c r="M32" s="202">
        <f t="shared" si="4"/>
        <v>0</v>
      </c>
      <c r="N32" s="202">
        <f t="shared" si="4"/>
        <v>0</v>
      </c>
      <c r="O32" s="202">
        <f t="shared" si="4"/>
        <v>0</v>
      </c>
      <c r="P32" s="1"/>
      <c r="Q32" s="1"/>
    </row>
    <row r="33" spans="1:17" ht="26.25" x14ac:dyDescent="0.4">
      <c r="A33" s="1"/>
      <c r="B33" s="203" t="s">
        <v>186</v>
      </c>
      <c r="C33" s="208"/>
      <c r="D33" s="208"/>
      <c r="E33" s="205" t="s">
        <v>171</v>
      </c>
      <c r="F33" s="209">
        <f>F58</f>
        <v>0</v>
      </c>
      <c r="G33" s="209">
        <f t="shared" ref="G33:O33" si="5">G58</f>
        <v>0</v>
      </c>
      <c r="H33" s="209">
        <f t="shared" si="5"/>
        <v>0</v>
      </c>
      <c r="I33" s="209">
        <f t="shared" si="5"/>
        <v>0</v>
      </c>
      <c r="J33" s="209">
        <f t="shared" si="5"/>
        <v>0</v>
      </c>
      <c r="K33" s="209">
        <f t="shared" si="5"/>
        <v>0</v>
      </c>
      <c r="L33" s="209">
        <f t="shared" si="5"/>
        <v>0</v>
      </c>
      <c r="M33" s="209">
        <f t="shared" si="5"/>
        <v>0</v>
      </c>
      <c r="N33" s="209">
        <f t="shared" si="5"/>
        <v>0</v>
      </c>
      <c r="O33" s="209">
        <f t="shared" si="5"/>
        <v>0</v>
      </c>
      <c r="P33" s="1"/>
      <c r="Q33" s="1"/>
    </row>
    <row r="34" spans="1:17" ht="27" thickBot="1" x14ac:dyDescent="0.45">
      <c r="A34" s="1"/>
      <c r="B34" s="230" t="s">
        <v>187</v>
      </c>
      <c r="C34" s="231"/>
      <c r="D34" s="231"/>
      <c r="E34" s="232" t="s">
        <v>169</v>
      </c>
      <c r="F34" s="233">
        <f>F32-F33</f>
        <v>0</v>
      </c>
      <c r="G34" s="233">
        <f t="shared" ref="G34:O34" si="6">G32-G33</f>
        <v>0</v>
      </c>
      <c r="H34" s="233">
        <f t="shared" si="6"/>
        <v>0</v>
      </c>
      <c r="I34" s="233">
        <f t="shared" si="6"/>
        <v>0</v>
      </c>
      <c r="J34" s="233">
        <f t="shared" si="6"/>
        <v>0</v>
      </c>
      <c r="K34" s="233">
        <f t="shared" si="6"/>
        <v>0</v>
      </c>
      <c r="L34" s="233">
        <f t="shared" si="6"/>
        <v>0</v>
      </c>
      <c r="M34" s="233">
        <f t="shared" si="6"/>
        <v>0</v>
      </c>
      <c r="N34" s="233">
        <f t="shared" si="6"/>
        <v>0</v>
      </c>
      <c r="O34" s="233">
        <f t="shared" si="6"/>
        <v>0</v>
      </c>
      <c r="P34" s="1"/>
      <c r="Q34" s="1"/>
    </row>
    <row r="35" spans="1:17" ht="26.25" x14ac:dyDescent="0.4">
      <c r="A35" s="1"/>
      <c r="B35" s="234" t="s">
        <v>188</v>
      </c>
      <c r="C35" s="235"/>
      <c r="D35" s="235"/>
      <c r="E35" s="236" t="s">
        <v>169</v>
      </c>
      <c r="F35" s="237">
        <f t="shared" ref="F35:O35" si="7">F36-F37-F38</f>
        <v>0</v>
      </c>
      <c r="G35" s="237">
        <f t="shared" si="7"/>
        <v>0</v>
      </c>
      <c r="H35" s="237">
        <f t="shared" si="7"/>
        <v>0</v>
      </c>
      <c r="I35" s="237">
        <f t="shared" si="7"/>
        <v>0</v>
      </c>
      <c r="J35" s="237">
        <f t="shared" si="7"/>
        <v>0</v>
      </c>
      <c r="K35" s="237">
        <f t="shared" si="7"/>
        <v>0</v>
      </c>
      <c r="L35" s="237">
        <f t="shared" si="7"/>
        <v>0</v>
      </c>
      <c r="M35" s="237">
        <f t="shared" si="7"/>
        <v>0</v>
      </c>
      <c r="N35" s="237">
        <f t="shared" si="7"/>
        <v>0</v>
      </c>
      <c r="O35" s="237">
        <f t="shared" si="7"/>
        <v>0</v>
      </c>
      <c r="P35" s="1"/>
      <c r="Q35" s="1"/>
    </row>
    <row r="36" spans="1:17" ht="26.25" x14ac:dyDescent="0.4">
      <c r="A36" s="1"/>
      <c r="B36" s="238" t="s">
        <v>189</v>
      </c>
      <c r="C36" s="239"/>
      <c r="D36" s="239"/>
      <c r="E36" s="240" t="s">
        <v>166</v>
      </c>
      <c r="F36" s="241"/>
      <c r="G36" s="241"/>
      <c r="H36" s="241"/>
      <c r="I36" s="241"/>
      <c r="J36" s="241"/>
      <c r="K36" s="241"/>
      <c r="L36" s="241"/>
      <c r="M36" s="241"/>
      <c r="N36" s="241"/>
      <c r="O36" s="242"/>
      <c r="P36" s="1"/>
      <c r="Q36" s="1"/>
    </row>
    <row r="37" spans="1:17" ht="26.25" x14ac:dyDescent="0.4">
      <c r="A37" s="1"/>
      <c r="B37" s="238" t="s">
        <v>190</v>
      </c>
      <c r="C37" s="239"/>
      <c r="D37" s="239"/>
      <c r="E37" s="285" t="s">
        <v>171</v>
      </c>
      <c r="F37" s="241"/>
      <c r="G37" s="241"/>
      <c r="H37" s="241"/>
      <c r="I37" s="241"/>
      <c r="J37" s="241"/>
      <c r="K37" s="241"/>
      <c r="L37" s="241"/>
      <c r="M37" s="241"/>
      <c r="N37" s="241"/>
      <c r="O37" s="242"/>
      <c r="P37" s="1"/>
      <c r="Q37" s="1"/>
    </row>
    <row r="38" spans="1:17" ht="27" thickBot="1" x14ac:dyDescent="0.45">
      <c r="A38" s="1"/>
      <c r="B38" s="243" t="s">
        <v>191</v>
      </c>
      <c r="C38" s="244"/>
      <c r="D38" s="244"/>
      <c r="E38" s="285" t="s">
        <v>171</v>
      </c>
      <c r="F38" s="245"/>
      <c r="G38" s="245"/>
      <c r="H38" s="245"/>
      <c r="I38" s="245"/>
      <c r="J38" s="245"/>
      <c r="K38" s="245"/>
      <c r="L38" s="245"/>
      <c r="M38" s="245"/>
      <c r="N38" s="245"/>
      <c r="O38" s="246"/>
      <c r="P38" s="1"/>
      <c r="Q38" s="1"/>
    </row>
    <row r="39" spans="1:17" ht="26.25" x14ac:dyDescent="0.4">
      <c r="A39" s="1"/>
      <c r="B39" s="286" t="s">
        <v>205</v>
      </c>
      <c r="C39" s="287"/>
      <c r="D39" s="287"/>
      <c r="E39" s="288"/>
      <c r="F39" s="289"/>
      <c r="G39" s="289"/>
      <c r="H39" s="289"/>
      <c r="I39" s="289"/>
      <c r="J39" s="289"/>
      <c r="K39" s="289"/>
      <c r="L39" s="289"/>
      <c r="M39" s="289"/>
      <c r="N39" s="289"/>
      <c r="O39" s="332"/>
      <c r="P39" s="1"/>
      <c r="Q39" s="1"/>
    </row>
    <row r="40" spans="1:17" ht="27" thickBot="1" x14ac:dyDescent="0.45">
      <c r="A40" s="1"/>
      <c r="B40" s="290" t="s">
        <v>192</v>
      </c>
      <c r="C40" s="291"/>
      <c r="D40" s="291"/>
      <c r="E40" s="292" t="s">
        <v>169</v>
      </c>
      <c r="F40" s="293">
        <f>F39</f>
        <v>0</v>
      </c>
      <c r="G40" s="293">
        <f>G39-F39</f>
        <v>0</v>
      </c>
      <c r="H40" s="293">
        <f t="shared" ref="H40:O40" si="8">H39-G39</f>
        <v>0</v>
      </c>
      <c r="I40" s="293">
        <f t="shared" si="8"/>
        <v>0</v>
      </c>
      <c r="J40" s="293">
        <f t="shared" si="8"/>
        <v>0</v>
      </c>
      <c r="K40" s="293">
        <f t="shared" si="8"/>
        <v>0</v>
      </c>
      <c r="L40" s="293">
        <f t="shared" si="8"/>
        <v>0</v>
      </c>
      <c r="M40" s="293">
        <f t="shared" si="8"/>
        <v>0</v>
      </c>
      <c r="N40" s="293">
        <f t="shared" si="8"/>
        <v>0</v>
      </c>
      <c r="O40" s="333">
        <f t="shared" si="8"/>
        <v>0</v>
      </c>
      <c r="P40" s="1"/>
      <c r="Q40" s="1"/>
    </row>
    <row r="41" spans="1:17" ht="27" thickBot="1" x14ac:dyDescent="0.45">
      <c r="A41" s="1"/>
      <c r="B41" s="247"/>
      <c r="C41" s="248"/>
      <c r="D41" s="248"/>
      <c r="E41" s="249"/>
      <c r="F41" s="330"/>
      <c r="G41" s="330"/>
      <c r="H41" s="330"/>
      <c r="I41" s="330"/>
      <c r="J41" s="330"/>
      <c r="K41" s="330"/>
      <c r="L41" s="330"/>
      <c r="M41" s="330"/>
      <c r="N41" s="330"/>
      <c r="O41" s="331"/>
      <c r="P41" s="1"/>
      <c r="Q41" s="1"/>
    </row>
    <row r="42" spans="1:17" ht="26.25" x14ac:dyDescent="0.4">
      <c r="A42" s="1"/>
      <c r="B42" s="234" t="s">
        <v>410</v>
      </c>
      <c r="C42" s="235"/>
      <c r="D42" s="319"/>
      <c r="E42" s="335"/>
      <c r="F42" s="320">
        <f>F43-F44</f>
        <v>0</v>
      </c>
      <c r="G42" s="320">
        <f t="shared" ref="G42:O42" si="9">G43-G44</f>
        <v>0</v>
      </c>
      <c r="H42" s="320">
        <f t="shared" si="9"/>
        <v>0</v>
      </c>
      <c r="I42" s="320">
        <f t="shared" si="9"/>
        <v>0</v>
      </c>
      <c r="J42" s="320">
        <f t="shared" si="9"/>
        <v>0</v>
      </c>
      <c r="K42" s="320">
        <f t="shared" si="9"/>
        <v>0</v>
      </c>
      <c r="L42" s="320">
        <f t="shared" si="9"/>
        <v>0</v>
      </c>
      <c r="M42" s="320">
        <f t="shared" si="9"/>
        <v>0</v>
      </c>
      <c r="N42" s="320">
        <f t="shared" si="9"/>
        <v>0</v>
      </c>
      <c r="O42" s="321">
        <f t="shared" si="9"/>
        <v>0</v>
      </c>
      <c r="P42" s="1"/>
      <c r="Q42" s="1"/>
    </row>
    <row r="43" spans="1:17" ht="26.25" x14ac:dyDescent="0.4">
      <c r="A43" s="1"/>
      <c r="B43" s="327" t="s">
        <v>411</v>
      </c>
      <c r="C43" s="239"/>
      <c r="D43" s="322"/>
      <c r="E43" s="336" t="s">
        <v>166</v>
      </c>
      <c r="F43" s="241"/>
      <c r="G43" s="241"/>
      <c r="H43" s="241"/>
      <c r="I43" s="241"/>
      <c r="J43" s="241"/>
      <c r="K43" s="241"/>
      <c r="L43" s="241"/>
      <c r="M43" s="241"/>
      <c r="N43" s="241"/>
      <c r="O43" s="323"/>
      <c r="P43" s="1"/>
      <c r="Q43" s="1"/>
    </row>
    <row r="44" spans="1:17" ht="27" thickBot="1" x14ac:dyDescent="0.45">
      <c r="A44" s="1"/>
      <c r="B44" s="328" t="s">
        <v>193</v>
      </c>
      <c r="C44" s="329"/>
      <c r="D44" s="324"/>
      <c r="E44" s="334" t="s">
        <v>171</v>
      </c>
      <c r="F44" s="325"/>
      <c r="G44" s="325"/>
      <c r="H44" s="325"/>
      <c r="I44" s="325"/>
      <c r="J44" s="325"/>
      <c r="K44" s="325"/>
      <c r="L44" s="325"/>
      <c r="M44" s="325"/>
      <c r="N44" s="325"/>
      <c r="O44" s="326"/>
      <c r="P44" s="1"/>
      <c r="Q44" s="1"/>
    </row>
    <row r="45" spans="1:17" ht="27" thickBot="1" x14ac:dyDescent="0.45">
      <c r="A45" s="1"/>
      <c r="B45" s="247"/>
      <c r="C45" s="248"/>
      <c r="D45" s="248"/>
      <c r="E45" s="249"/>
      <c r="F45" s="250"/>
      <c r="G45" s="250"/>
      <c r="H45" s="250"/>
      <c r="I45" s="250"/>
      <c r="J45" s="250"/>
      <c r="K45" s="250"/>
      <c r="L45" s="250"/>
      <c r="M45" s="250"/>
      <c r="N45" s="250"/>
      <c r="O45" s="251"/>
      <c r="P45" s="1"/>
      <c r="Q45" s="1"/>
    </row>
    <row r="46" spans="1:17" ht="27.75" thickTop="1" thickBot="1" x14ac:dyDescent="0.4">
      <c r="A46" s="1"/>
      <c r="B46" s="294" t="s">
        <v>206</v>
      </c>
      <c r="C46" s="252"/>
      <c r="D46" s="252"/>
      <c r="E46" s="337" t="s">
        <v>169</v>
      </c>
      <c r="F46" s="253">
        <f t="shared" ref="F46:O46" si="10">F34-F35-F40+F42</f>
        <v>0</v>
      </c>
      <c r="G46" s="253">
        <f t="shared" si="10"/>
        <v>0</v>
      </c>
      <c r="H46" s="253">
        <f t="shared" si="10"/>
        <v>0</v>
      </c>
      <c r="I46" s="253">
        <f t="shared" si="10"/>
        <v>0</v>
      </c>
      <c r="J46" s="253">
        <f t="shared" si="10"/>
        <v>0</v>
      </c>
      <c r="K46" s="253">
        <f t="shared" si="10"/>
        <v>0</v>
      </c>
      <c r="L46" s="253">
        <f t="shared" si="10"/>
        <v>0</v>
      </c>
      <c r="M46" s="253">
        <f t="shared" si="10"/>
        <v>0</v>
      </c>
      <c r="N46" s="253">
        <f t="shared" si="10"/>
        <v>0</v>
      </c>
      <c r="O46" s="253">
        <f t="shared" si="10"/>
        <v>0</v>
      </c>
      <c r="P46" s="1"/>
      <c r="Q46" s="1"/>
    </row>
    <row r="47" spans="1:17" ht="27.75" thickTop="1" thickBot="1" x14ac:dyDescent="0.45">
      <c r="A47" s="1"/>
      <c r="B47" s="318"/>
      <c r="C47" s="318"/>
      <c r="D47" s="318"/>
      <c r="E47" s="318"/>
      <c r="F47" s="300"/>
      <c r="G47" s="300"/>
      <c r="H47" s="300"/>
      <c r="I47" s="300"/>
      <c r="J47" s="300"/>
      <c r="K47" s="300"/>
      <c r="L47" s="300"/>
      <c r="M47" s="300"/>
      <c r="N47" s="300"/>
      <c r="O47" s="300"/>
      <c r="P47" s="1"/>
      <c r="Q47" s="1"/>
    </row>
    <row r="48" spans="1:17" ht="26.25" thickTop="1" x14ac:dyDescent="0.35">
      <c r="A48" s="1"/>
      <c r="B48" s="255" t="s">
        <v>194</v>
      </c>
      <c r="C48" s="256"/>
      <c r="D48" s="256"/>
      <c r="E48" s="257" t="s">
        <v>171</v>
      </c>
      <c r="F48" s="258"/>
      <c r="G48" s="258"/>
      <c r="H48" s="258"/>
      <c r="I48" s="258"/>
      <c r="J48" s="258"/>
      <c r="K48" s="258"/>
      <c r="L48" s="258"/>
      <c r="M48" s="258"/>
      <c r="N48" s="258"/>
      <c r="O48" s="259"/>
      <c r="P48" s="1"/>
      <c r="Q48" s="1"/>
    </row>
    <row r="49" spans="1:17" ht="25.5" x14ac:dyDescent="0.35">
      <c r="A49" s="1"/>
      <c r="B49" s="260" t="s">
        <v>195</v>
      </c>
      <c r="C49" s="261"/>
      <c r="D49" s="261"/>
      <c r="E49" s="262" t="s">
        <v>171</v>
      </c>
      <c r="F49" s="263"/>
      <c r="G49" s="263"/>
      <c r="H49" s="263"/>
      <c r="I49" s="263"/>
      <c r="J49" s="263"/>
      <c r="K49" s="263"/>
      <c r="L49" s="263"/>
      <c r="M49" s="263"/>
      <c r="N49" s="263"/>
      <c r="O49" s="264"/>
      <c r="P49" s="1"/>
      <c r="Q49" s="1"/>
    </row>
    <row r="50" spans="1:17" ht="25.5" x14ac:dyDescent="0.35">
      <c r="A50" s="1"/>
      <c r="B50" s="260" t="s">
        <v>196</v>
      </c>
      <c r="C50" s="261"/>
      <c r="D50" s="261"/>
      <c r="E50" s="262" t="s">
        <v>166</v>
      </c>
      <c r="F50" s="263"/>
      <c r="G50" s="263"/>
      <c r="H50" s="263"/>
      <c r="I50" s="263"/>
      <c r="J50" s="263"/>
      <c r="K50" s="263"/>
      <c r="L50" s="263"/>
      <c r="M50" s="263"/>
      <c r="N50" s="263"/>
      <c r="O50" s="264"/>
      <c r="P50" s="1"/>
      <c r="Q50" s="1"/>
    </row>
    <row r="51" spans="1:17" ht="25.5" x14ac:dyDescent="0.35">
      <c r="A51" s="1"/>
      <c r="B51" s="260" t="s">
        <v>197</v>
      </c>
      <c r="C51" s="261"/>
      <c r="D51" s="261"/>
      <c r="E51" s="262" t="s">
        <v>166</v>
      </c>
      <c r="F51" s="263"/>
      <c r="G51" s="263"/>
      <c r="H51" s="263"/>
      <c r="I51" s="263"/>
      <c r="J51" s="263"/>
      <c r="K51" s="263"/>
      <c r="L51" s="263"/>
      <c r="M51" s="263"/>
      <c r="N51" s="263"/>
      <c r="O51" s="264"/>
      <c r="P51" s="1"/>
      <c r="Q51" s="1"/>
    </row>
    <row r="52" spans="1:17" ht="25.5" x14ac:dyDescent="0.35">
      <c r="A52" s="1"/>
      <c r="B52" s="265" t="s">
        <v>198</v>
      </c>
      <c r="C52" s="266"/>
      <c r="D52" s="266"/>
      <c r="E52" s="267" t="s">
        <v>169</v>
      </c>
      <c r="F52" s="268">
        <f>F25-F48-F49+F50+F51+F43-F44</f>
        <v>0</v>
      </c>
      <c r="G52" s="268">
        <f t="shared" ref="G52:O52" si="11">G25-G48-G49+G50+G51</f>
        <v>0</v>
      </c>
      <c r="H52" s="268">
        <f t="shared" si="11"/>
        <v>0</v>
      </c>
      <c r="I52" s="268">
        <f t="shared" si="11"/>
        <v>0</v>
      </c>
      <c r="J52" s="268">
        <f t="shared" si="11"/>
        <v>0</v>
      </c>
      <c r="K52" s="268">
        <f t="shared" si="11"/>
        <v>0</v>
      </c>
      <c r="L52" s="268">
        <f t="shared" si="11"/>
        <v>0</v>
      </c>
      <c r="M52" s="268">
        <f t="shared" si="11"/>
        <v>0</v>
      </c>
      <c r="N52" s="268">
        <f t="shared" si="11"/>
        <v>0</v>
      </c>
      <c r="O52" s="269">
        <f t="shared" si="11"/>
        <v>0</v>
      </c>
      <c r="P52" s="1"/>
      <c r="Q52" s="1"/>
    </row>
    <row r="53" spans="1:17" ht="25.5" x14ac:dyDescent="0.35">
      <c r="A53" s="1"/>
      <c r="B53" s="270" t="s">
        <v>199</v>
      </c>
      <c r="C53" s="271"/>
      <c r="D53" s="271"/>
      <c r="E53" s="272" t="s">
        <v>166</v>
      </c>
      <c r="F53" s="263"/>
      <c r="G53" s="263"/>
      <c r="H53" s="263"/>
      <c r="I53" s="263"/>
      <c r="J53" s="263"/>
      <c r="K53" s="263"/>
      <c r="L53" s="263"/>
      <c r="M53" s="263"/>
      <c r="N53" s="263"/>
      <c r="O53" s="264"/>
      <c r="P53" s="1"/>
      <c r="Q53" s="1"/>
    </row>
    <row r="54" spans="1:17" ht="25.5" x14ac:dyDescent="0.35">
      <c r="A54" s="1"/>
      <c r="B54" s="273" t="s">
        <v>200</v>
      </c>
      <c r="C54" s="274"/>
      <c r="D54" s="274"/>
      <c r="E54" s="275" t="s">
        <v>171</v>
      </c>
      <c r="F54" s="263"/>
      <c r="G54" s="263"/>
      <c r="H54" s="263"/>
      <c r="I54" s="263"/>
      <c r="J54" s="263"/>
      <c r="K54" s="263"/>
      <c r="L54" s="263"/>
      <c r="M54" s="263"/>
      <c r="N54" s="263"/>
      <c r="O54" s="264"/>
      <c r="P54" s="1"/>
      <c r="Q54" s="1"/>
    </row>
    <row r="55" spans="1:17" ht="25.5" x14ac:dyDescent="0.35">
      <c r="A55" s="1"/>
      <c r="B55" s="265" t="s">
        <v>201</v>
      </c>
      <c r="C55" s="266"/>
      <c r="D55" s="266"/>
      <c r="E55" s="267" t="s">
        <v>169</v>
      </c>
      <c r="F55" s="263">
        <f>F53-F54</f>
        <v>0</v>
      </c>
      <c r="G55" s="263">
        <f t="shared" ref="G55:O55" si="12">G52+G53-G54</f>
        <v>0</v>
      </c>
      <c r="H55" s="263">
        <f t="shared" si="12"/>
        <v>0</v>
      </c>
      <c r="I55" s="263">
        <f t="shared" si="12"/>
        <v>0</v>
      </c>
      <c r="J55" s="263">
        <f t="shared" si="12"/>
        <v>0</v>
      </c>
      <c r="K55" s="263">
        <f t="shared" si="12"/>
        <v>0</v>
      </c>
      <c r="L55" s="263">
        <f t="shared" si="12"/>
        <v>0</v>
      </c>
      <c r="M55" s="263">
        <f t="shared" si="12"/>
        <v>0</v>
      </c>
      <c r="N55" s="263">
        <f t="shared" si="12"/>
        <v>0</v>
      </c>
      <c r="O55" s="264">
        <f t="shared" si="12"/>
        <v>0</v>
      </c>
      <c r="P55" s="1"/>
      <c r="Q55" s="1"/>
    </row>
    <row r="56" spans="1:17" ht="25.5" x14ac:dyDescent="0.35">
      <c r="A56" s="1"/>
      <c r="B56" s="265" t="s">
        <v>202</v>
      </c>
      <c r="C56" s="266"/>
      <c r="D56" s="266"/>
      <c r="E56" s="267" t="s">
        <v>169</v>
      </c>
      <c r="F56" s="263">
        <f>F52+F55</f>
        <v>0</v>
      </c>
      <c r="G56" s="263">
        <f t="shared" ref="G56:O56" si="13">G52+G55</f>
        <v>0</v>
      </c>
      <c r="H56" s="263">
        <f t="shared" si="13"/>
        <v>0</v>
      </c>
      <c r="I56" s="263">
        <f t="shared" si="13"/>
        <v>0</v>
      </c>
      <c r="J56" s="263">
        <f t="shared" si="13"/>
        <v>0</v>
      </c>
      <c r="K56" s="263">
        <f t="shared" si="13"/>
        <v>0</v>
      </c>
      <c r="L56" s="263">
        <f t="shared" si="13"/>
        <v>0</v>
      </c>
      <c r="M56" s="263">
        <f t="shared" si="13"/>
        <v>0</v>
      </c>
      <c r="N56" s="263">
        <f t="shared" si="13"/>
        <v>0</v>
      </c>
      <c r="O56" s="264">
        <f t="shared" si="13"/>
        <v>0</v>
      </c>
      <c r="P56" s="1"/>
      <c r="Q56" s="1"/>
    </row>
    <row r="57" spans="1:17" ht="25.5" x14ac:dyDescent="0.35">
      <c r="A57" s="1"/>
      <c r="B57" s="265" t="s">
        <v>203</v>
      </c>
      <c r="C57" s="266"/>
      <c r="D57" s="266"/>
      <c r="E57" s="267"/>
      <c r="F57" s="295"/>
      <c r="G57" s="295"/>
      <c r="H57" s="295"/>
      <c r="I57" s="295"/>
      <c r="J57" s="295"/>
      <c r="K57" s="295"/>
      <c r="L57" s="295"/>
      <c r="M57" s="295"/>
      <c r="N57" s="295"/>
      <c r="O57" s="296"/>
      <c r="P57" s="1"/>
      <c r="Q57" s="1"/>
    </row>
    <row r="58" spans="1:17" ht="26.25" thickBot="1" x14ac:dyDescent="0.4">
      <c r="A58" s="1"/>
      <c r="B58" s="276" t="s">
        <v>186</v>
      </c>
      <c r="C58" s="277"/>
      <c r="D58" s="277"/>
      <c r="E58" s="278"/>
      <c r="F58" s="297"/>
      <c r="G58" s="297"/>
      <c r="H58" s="297"/>
      <c r="I58" s="297"/>
      <c r="J58" s="297"/>
      <c r="K58" s="297"/>
      <c r="L58" s="297"/>
      <c r="M58" s="297"/>
      <c r="N58" s="297"/>
      <c r="O58" s="298"/>
      <c r="P58" s="1"/>
      <c r="Q58" s="1"/>
    </row>
    <row r="59" spans="1:17" ht="27" thickTop="1" thickBot="1" x14ac:dyDescent="0.4">
      <c r="A59" s="1"/>
      <c r="B59" s="276" t="s">
        <v>204</v>
      </c>
      <c r="C59" s="277"/>
      <c r="D59" s="277"/>
      <c r="E59" s="278"/>
      <c r="F59" s="279">
        <f>F56+F57-F26-F58</f>
        <v>0</v>
      </c>
      <c r="G59" s="279">
        <f t="shared" ref="G59:O59" si="14">G56+G57-G26-G33</f>
        <v>0</v>
      </c>
      <c r="H59" s="279">
        <f t="shared" si="14"/>
        <v>0</v>
      </c>
      <c r="I59" s="279">
        <f t="shared" si="14"/>
        <v>0</v>
      </c>
      <c r="J59" s="279">
        <f t="shared" si="14"/>
        <v>0</v>
      </c>
      <c r="K59" s="279">
        <f t="shared" si="14"/>
        <v>0</v>
      </c>
      <c r="L59" s="279">
        <f t="shared" si="14"/>
        <v>0</v>
      </c>
      <c r="M59" s="279">
        <f t="shared" si="14"/>
        <v>0</v>
      </c>
      <c r="N59" s="279">
        <f t="shared" si="14"/>
        <v>0</v>
      </c>
      <c r="O59" s="280">
        <f t="shared" si="14"/>
        <v>0</v>
      </c>
      <c r="P59" s="1"/>
      <c r="Q59" s="1"/>
    </row>
    <row r="60" spans="1:17" ht="26.25" thickTop="1" x14ac:dyDescent="0.35">
      <c r="A60" s="1"/>
      <c r="B60" s="305"/>
      <c r="C60" s="306"/>
      <c r="D60" s="306"/>
      <c r="E60" s="307"/>
      <c r="F60" s="308"/>
      <c r="G60" s="308"/>
      <c r="H60" s="308"/>
      <c r="I60" s="308"/>
      <c r="J60" s="308"/>
      <c r="K60" s="308"/>
      <c r="L60" s="308"/>
      <c r="M60" s="308"/>
      <c r="N60" s="308"/>
      <c r="O60" s="308"/>
      <c r="P60" s="1"/>
      <c r="Q60" s="1"/>
    </row>
    <row r="61" spans="1:17" ht="25.5" x14ac:dyDescent="0.35">
      <c r="A61" s="1"/>
      <c r="B61" s="309"/>
      <c r="C61" s="310"/>
      <c r="D61" s="311" t="s">
        <v>207</v>
      </c>
      <c r="E61" s="299"/>
      <c r="F61" s="312"/>
      <c r="G61" s="312"/>
      <c r="H61" s="312"/>
      <c r="I61" s="312"/>
      <c r="J61" s="312"/>
      <c r="K61" s="312"/>
      <c r="L61" s="312"/>
      <c r="M61" s="312"/>
      <c r="N61" s="312"/>
      <c r="O61" s="312"/>
      <c r="P61" s="1"/>
      <c r="Q61" s="1"/>
    </row>
    <row r="62" spans="1:17" ht="15.75" x14ac:dyDescent="0.25">
      <c r="A62" s="1"/>
      <c r="B62" s="300"/>
      <c r="C62" s="300"/>
      <c r="D62" s="35" t="s">
        <v>5</v>
      </c>
      <c r="E62" s="3"/>
      <c r="F62" s="300"/>
      <c r="G62" s="300"/>
      <c r="H62" s="300"/>
      <c r="I62" s="300"/>
      <c r="J62" s="300"/>
      <c r="K62" s="300"/>
      <c r="L62" s="300"/>
      <c r="M62" s="300"/>
      <c r="N62" s="300"/>
      <c r="O62" s="300"/>
      <c r="P62" s="300"/>
      <c r="Q62" s="300"/>
    </row>
    <row r="63" spans="1:17" ht="15.75" x14ac:dyDescent="0.25">
      <c r="A63" s="1"/>
      <c r="B63" s="300"/>
      <c r="C63" s="300"/>
      <c r="D63" s="301" t="s">
        <v>208</v>
      </c>
      <c r="E63" s="301"/>
      <c r="F63" s="302">
        <f>F46</f>
        <v>0</v>
      </c>
      <c r="G63" s="302">
        <f t="shared" ref="G63:O63" si="15">G46</f>
        <v>0</v>
      </c>
      <c r="H63" s="302">
        <f t="shared" si="15"/>
        <v>0</v>
      </c>
      <c r="I63" s="302">
        <f t="shared" si="15"/>
        <v>0</v>
      </c>
      <c r="J63" s="302">
        <f t="shared" si="15"/>
        <v>0</v>
      </c>
      <c r="K63" s="302">
        <f t="shared" si="15"/>
        <v>0</v>
      </c>
      <c r="L63" s="302">
        <f t="shared" si="15"/>
        <v>0</v>
      </c>
      <c r="M63" s="302">
        <f t="shared" si="15"/>
        <v>0</v>
      </c>
      <c r="N63" s="302">
        <f t="shared" si="15"/>
        <v>0</v>
      </c>
      <c r="O63" s="302">
        <f t="shared" si="15"/>
        <v>0</v>
      </c>
      <c r="P63" s="300"/>
      <c r="Q63" s="300"/>
    </row>
    <row r="64" spans="1:17" ht="15.75" x14ac:dyDescent="0.25">
      <c r="A64" s="1"/>
      <c r="B64" s="300"/>
      <c r="C64" s="300"/>
      <c r="D64" s="301" t="s">
        <v>209</v>
      </c>
      <c r="E64" s="301"/>
      <c r="F64" s="302" t="e">
        <f>+F63/(1+$D$58)^#REF!</f>
        <v>#REF!</v>
      </c>
      <c r="G64" s="302" t="e">
        <f>+G63/(1+$D$58)^#REF!</f>
        <v>#REF!</v>
      </c>
      <c r="H64" s="302" t="e">
        <f>+H63/(1+$D$58)^#REF!</f>
        <v>#REF!</v>
      </c>
      <c r="I64" s="302" t="e">
        <f>+I63/(1+$D$58)^#REF!</f>
        <v>#REF!</v>
      </c>
      <c r="J64" s="302" t="e">
        <f>+J63/(1+$D$58)^#REF!</f>
        <v>#REF!</v>
      </c>
      <c r="K64" s="302" t="e">
        <f>+K63/(1+$D$58)^#REF!</f>
        <v>#REF!</v>
      </c>
      <c r="L64" s="302" t="e">
        <f>+L63/(1+$D$58)^#REF!</f>
        <v>#REF!</v>
      </c>
      <c r="M64" s="302" t="e">
        <f>+M63/(1+$D$58)^#REF!</f>
        <v>#REF!</v>
      </c>
      <c r="N64" s="302" t="e">
        <f>+N63/(1+$D$58)^#REF!</f>
        <v>#REF!</v>
      </c>
      <c r="O64" s="302" t="e">
        <f>+O63/(1+$D$58)^#REF!</f>
        <v>#REF!</v>
      </c>
      <c r="P64" s="300"/>
      <c r="Q64" s="300"/>
    </row>
    <row r="65" spans="1:17" ht="15.75" x14ac:dyDescent="0.25">
      <c r="A65" s="1"/>
      <c r="B65" s="300"/>
      <c r="C65" s="300"/>
      <c r="D65" s="301" t="s">
        <v>210</v>
      </c>
      <c r="E65" s="301"/>
      <c r="F65" s="302">
        <f>+F63</f>
        <v>0</v>
      </c>
      <c r="G65" s="302">
        <f>+F65+G63</f>
        <v>0</v>
      </c>
      <c r="H65" s="302">
        <f>+G65+H63</f>
        <v>0</v>
      </c>
      <c r="I65" s="302">
        <f t="shared" ref="I65:O66" si="16">+H65+I63</f>
        <v>0</v>
      </c>
      <c r="J65" s="302">
        <f t="shared" si="16"/>
        <v>0</v>
      </c>
      <c r="K65" s="302">
        <f t="shared" si="16"/>
        <v>0</v>
      </c>
      <c r="L65" s="302">
        <f t="shared" si="16"/>
        <v>0</v>
      </c>
      <c r="M65" s="302">
        <f t="shared" si="16"/>
        <v>0</v>
      </c>
      <c r="N65" s="302">
        <f t="shared" si="16"/>
        <v>0</v>
      </c>
      <c r="O65" s="302">
        <f t="shared" si="16"/>
        <v>0</v>
      </c>
      <c r="P65" s="300"/>
      <c r="Q65" s="300"/>
    </row>
    <row r="66" spans="1:17" ht="15.75" x14ac:dyDescent="0.25">
      <c r="A66" s="1"/>
      <c r="B66" s="300"/>
      <c r="C66" s="300"/>
      <c r="D66" s="303" t="s">
        <v>211</v>
      </c>
      <c r="E66" s="303"/>
      <c r="F66" s="304" t="e">
        <f>+F64</f>
        <v>#REF!</v>
      </c>
      <c r="G66" s="304" t="e">
        <f>+F66+G64</f>
        <v>#REF!</v>
      </c>
      <c r="H66" s="304" t="e">
        <f>+G66+H64</f>
        <v>#REF!</v>
      </c>
      <c r="I66" s="304" t="e">
        <f t="shared" si="16"/>
        <v>#REF!</v>
      </c>
      <c r="J66" s="304" t="e">
        <f t="shared" si="16"/>
        <v>#REF!</v>
      </c>
      <c r="K66" s="304" t="e">
        <f t="shared" si="16"/>
        <v>#REF!</v>
      </c>
      <c r="L66" s="304" t="e">
        <f t="shared" si="16"/>
        <v>#REF!</v>
      </c>
      <c r="M66" s="304" t="e">
        <f t="shared" si="16"/>
        <v>#REF!</v>
      </c>
      <c r="N66" s="304" t="e">
        <f t="shared" si="16"/>
        <v>#REF!</v>
      </c>
      <c r="O66" s="304" t="e">
        <f t="shared" si="16"/>
        <v>#REF!</v>
      </c>
      <c r="P66" s="300"/>
      <c r="Q66" s="300"/>
    </row>
    <row r="67" spans="1:17" ht="15.75" x14ac:dyDescent="0.25">
      <c r="A67" s="1"/>
      <c r="B67" s="300"/>
      <c r="C67" s="300"/>
      <c r="D67" s="313" t="s">
        <v>212</v>
      </c>
      <c r="E67" s="313"/>
      <c r="F67" s="314" t="e">
        <f>+SUM(F64:O64)</f>
        <v>#REF!</v>
      </c>
      <c r="G67" s="300"/>
      <c r="H67" s="300"/>
      <c r="I67" s="300"/>
      <c r="J67" s="300"/>
      <c r="K67" s="300"/>
      <c r="L67" s="300"/>
      <c r="M67" s="300"/>
      <c r="N67" s="300"/>
      <c r="O67" s="300"/>
      <c r="P67" s="300"/>
      <c r="Q67" s="300"/>
    </row>
    <row r="68" spans="1:17" ht="15.75" x14ac:dyDescent="0.25">
      <c r="A68" s="1"/>
      <c r="B68" s="300"/>
      <c r="C68" s="300"/>
      <c r="D68" s="300"/>
      <c r="E68" s="300"/>
      <c r="F68" s="300"/>
      <c r="G68" s="300"/>
      <c r="H68" s="300"/>
      <c r="I68" s="300"/>
      <c r="J68" s="300"/>
      <c r="K68" s="300"/>
      <c r="L68" s="300"/>
      <c r="M68" s="300"/>
      <c r="N68" s="300"/>
      <c r="O68" s="300"/>
      <c r="P68" s="300"/>
      <c r="Q68" s="300"/>
    </row>
    <row r="69" spans="1:17" ht="15.75" x14ac:dyDescent="0.25">
      <c r="A69" s="1"/>
      <c r="B69" s="254"/>
      <c r="C69" s="254"/>
      <c r="D69" s="313" t="s">
        <v>213</v>
      </c>
      <c r="E69" s="313"/>
      <c r="F69" s="315" t="e">
        <f>+IRR(F63:O63, 12%)</f>
        <v>#NUM!</v>
      </c>
      <c r="G69" s="316">
        <v>0.1</v>
      </c>
      <c r="H69" s="300"/>
      <c r="I69" s="317"/>
      <c r="J69" s="300"/>
      <c r="K69" s="300"/>
      <c r="L69" s="300"/>
      <c r="M69" s="300"/>
      <c r="N69" s="300"/>
      <c r="O69" s="300"/>
      <c r="P69" s="254"/>
      <c r="Q69" s="254"/>
    </row>
  </sheetData>
  <mergeCells count="5">
    <mergeCell ref="B7:Q7"/>
    <mergeCell ref="B10:D10"/>
    <mergeCell ref="B12:E13"/>
    <mergeCell ref="B14:E14"/>
    <mergeCell ref="D3:D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I17" sqref="I17"/>
    </sheetView>
  </sheetViews>
  <sheetFormatPr baseColWidth="10" defaultRowHeight="15" x14ac:dyDescent="0.25"/>
  <cols>
    <col min="1" max="1" width="3.5703125" customWidth="1"/>
  </cols>
  <sheetData>
    <row r="1" spans="1:2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766" t="s">
        <v>227</v>
      </c>
      <c r="E2" s="773"/>
      <c r="F2" s="773"/>
      <c r="G2" s="773"/>
      <c r="H2" s="1"/>
      <c r="I2" s="1"/>
      <c r="J2" s="1"/>
      <c r="K2" s="1"/>
      <c r="L2" s="1"/>
      <c r="M2" s="1"/>
      <c r="N2" s="1"/>
      <c r="O2" s="1"/>
      <c r="P2" s="1"/>
      <c r="Q2" s="1"/>
      <c r="R2" s="1"/>
      <c r="S2" s="1"/>
      <c r="T2" s="1"/>
      <c r="U2" s="1"/>
    </row>
    <row r="3" spans="1:21" ht="15" customHeight="1" x14ac:dyDescent="0.25">
      <c r="A3" s="1"/>
      <c r="B3" s="1"/>
      <c r="C3" s="1"/>
      <c r="D3" s="766"/>
      <c r="E3" s="773"/>
      <c r="F3" s="773"/>
      <c r="G3" s="773"/>
      <c r="H3" s="1"/>
      <c r="I3" s="1"/>
      <c r="J3" s="1"/>
      <c r="K3" s="1"/>
      <c r="L3" s="1"/>
      <c r="M3" s="1"/>
      <c r="N3" s="1"/>
      <c r="O3" s="1"/>
      <c r="P3" s="1"/>
      <c r="Q3" s="1"/>
      <c r="R3" s="1"/>
      <c r="S3" s="1"/>
      <c r="T3" s="1"/>
      <c r="U3" s="1"/>
    </row>
    <row r="4" spans="1:21" ht="15.75" thickBot="1" x14ac:dyDescent="0.3">
      <c r="A4" s="1"/>
      <c r="B4" s="1"/>
      <c r="C4" s="1"/>
      <c r="D4" s="1"/>
      <c r="E4" s="1"/>
      <c r="F4" s="1"/>
      <c r="G4" s="1"/>
      <c r="H4" s="1"/>
      <c r="I4" s="1"/>
      <c r="J4" s="1"/>
      <c r="K4" s="1"/>
      <c r="L4" s="1"/>
      <c r="M4" s="1"/>
      <c r="N4" s="1"/>
      <c r="O4" s="1"/>
      <c r="P4" s="1"/>
      <c r="Q4" s="1"/>
      <c r="R4" s="1"/>
      <c r="S4" s="1"/>
      <c r="T4" s="1"/>
      <c r="U4" s="1"/>
    </row>
    <row r="5" spans="1:21" ht="16.5" thickBot="1" x14ac:dyDescent="0.3">
      <c r="A5" s="1"/>
      <c r="B5" s="1"/>
      <c r="C5" s="1"/>
      <c r="D5" s="1"/>
      <c r="E5" s="1"/>
      <c r="F5" s="200"/>
      <c r="G5" s="200"/>
      <c r="H5" s="200"/>
      <c r="I5" s="200"/>
      <c r="J5" s="200"/>
      <c r="K5" s="200"/>
      <c r="L5" s="200"/>
      <c r="M5" s="200"/>
      <c r="N5" s="200"/>
      <c r="O5" s="201"/>
      <c r="P5" s="1"/>
      <c r="Q5" s="1"/>
      <c r="R5" s="1"/>
      <c r="S5" s="1"/>
      <c r="T5" s="1"/>
      <c r="U5" s="1"/>
    </row>
    <row r="6" spans="1:21" x14ac:dyDescent="0.25">
      <c r="A6" s="1"/>
      <c r="B6" s="767" t="s">
        <v>214</v>
      </c>
      <c r="C6" s="768"/>
      <c r="D6" s="768"/>
      <c r="E6" s="769"/>
      <c r="F6" s="175" t="s">
        <v>142</v>
      </c>
      <c r="G6" s="175" t="s">
        <v>145</v>
      </c>
      <c r="H6" s="175" t="s">
        <v>146</v>
      </c>
      <c r="I6" s="175" t="s">
        <v>147</v>
      </c>
      <c r="J6" s="175" t="s">
        <v>148</v>
      </c>
      <c r="K6" s="175" t="s">
        <v>149</v>
      </c>
      <c r="L6" s="175" t="s">
        <v>150</v>
      </c>
      <c r="M6" s="175" t="s">
        <v>151</v>
      </c>
      <c r="N6" s="175" t="s">
        <v>152</v>
      </c>
      <c r="O6" s="176" t="s">
        <v>153</v>
      </c>
      <c r="P6" s="1"/>
      <c r="Q6" s="1"/>
      <c r="R6" s="1"/>
      <c r="S6" s="1"/>
      <c r="T6" s="1"/>
      <c r="U6" s="1"/>
    </row>
    <row r="7" spans="1:21" ht="15.75" thickBot="1" x14ac:dyDescent="0.3">
      <c r="A7" s="1"/>
      <c r="B7" s="770"/>
      <c r="C7" s="771"/>
      <c r="D7" s="771"/>
      <c r="E7" s="772"/>
      <c r="F7" s="177">
        <f>'3.Plan d''affaires'!F13</f>
        <v>0</v>
      </c>
      <c r="G7" s="177">
        <f>'3.Plan d''affaires'!G13</f>
        <v>1</v>
      </c>
      <c r="H7" s="177">
        <f>'3.Plan d''affaires'!H13</f>
        <v>2</v>
      </c>
      <c r="I7" s="177">
        <f>'3.Plan d''affaires'!I13</f>
        <v>3</v>
      </c>
      <c r="J7" s="177">
        <f>'3.Plan d''affaires'!J13</f>
        <v>4</v>
      </c>
      <c r="K7" s="177">
        <f>'3.Plan d''affaires'!K13</f>
        <v>5</v>
      </c>
      <c r="L7" s="177">
        <f>'3.Plan d''affaires'!L13</f>
        <v>6</v>
      </c>
      <c r="M7" s="177">
        <f>'3.Plan d''affaires'!M13</f>
        <v>7</v>
      </c>
      <c r="N7" s="177">
        <f>'3.Plan d''affaires'!N13</f>
        <v>8</v>
      </c>
      <c r="O7" s="374">
        <f>'3.Plan d''affaires'!O13</f>
        <v>9</v>
      </c>
      <c r="P7" s="1"/>
      <c r="Q7" s="1"/>
      <c r="R7" s="1"/>
      <c r="S7" s="1"/>
      <c r="T7" s="1"/>
      <c r="U7" s="1"/>
    </row>
    <row r="8" spans="1:21" x14ac:dyDescent="0.25">
      <c r="A8" s="1"/>
      <c r="B8" s="348" t="s">
        <v>215</v>
      </c>
      <c r="C8" s="349"/>
      <c r="D8" s="349"/>
      <c r="E8" s="350"/>
      <c r="F8" s="351">
        <f>'3.Plan d''affaires'!F46</f>
        <v>0</v>
      </c>
      <c r="G8" s="351">
        <f>'3.Plan d''affaires'!G46</f>
        <v>0</v>
      </c>
      <c r="H8" s="351">
        <f>'3.Plan d''affaires'!H46</f>
        <v>0</v>
      </c>
      <c r="I8" s="351">
        <f>'3.Plan d''affaires'!I46</f>
        <v>0</v>
      </c>
      <c r="J8" s="351">
        <f>'3.Plan d''affaires'!J46</f>
        <v>0</v>
      </c>
      <c r="K8" s="351">
        <f>'3.Plan d''affaires'!K46</f>
        <v>0</v>
      </c>
      <c r="L8" s="351">
        <f>'3.Plan d''affaires'!L46</f>
        <v>0</v>
      </c>
      <c r="M8" s="351">
        <f>'3.Plan d''affaires'!M46</f>
        <v>0</v>
      </c>
      <c r="N8" s="351">
        <f>'3.Plan d''affaires'!N46</f>
        <v>0</v>
      </c>
      <c r="O8" s="351">
        <f>'3.Plan d''affaires'!O46</f>
        <v>0</v>
      </c>
      <c r="P8" s="1"/>
      <c r="Q8" s="1"/>
      <c r="R8" s="1"/>
      <c r="S8" s="1"/>
      <c r="T8" s="1"/>
      <c r="U8" s="1"/>
    </row>
    <row r="9" spans="1:21" x14ac:dyDescent="0.25">
      <c r="A9" s="1"/>
      <c r="B9" s="352" t="s">
        <v>408</v>
      </c>
      <c r="C9" s="672"/>
      <c r="D9" s="672"/>
      <c r="E9" s="353" t="s">
        <v>166</v>
      </c>
      <c r="F9" s="673"/>
      <c r="G9" s="673"/>
      <c r="H9" s="673"/>
      <c r="I9" s="673"/>
      <c r="J9" s="673"/>
      <c r="K9" s="673"/>
      <c r="L9" s="673"/>
      <c r="M9" s="673"/>
      <c r="N9" s="673"/>
      <c r="O9" s="674"/>
      <c r="P9" s="1"/>
      <c r="Q9" s="1"/>
      <c r="R9" s="1"/>
      <c r="S9" s="1"/>
      <c r="T9" s="1"/>
      <c r="U9" s="1"/>
    </row>
    <row r="10" spans="1:21" s="35" customFormat="1" x14ac:dyDescent="0.25">
      <c r="A10" s="1"/>
      <c r="B10" s="675" t="s">
        <v>409</v>
      </c>
      <c r="C10" s="676"/>
      <c r="D10" s="676"/>
      <c r="E10" s="677" t="s">
        <v>166</v>
      </c>
      <c r="F10" s="357"/>
      <c r="G10" s="357"/>
      <c r="H10" s="357"/>
      <c r="I10" s="357"/>
      <c r="J10" s="357"/>
      <c r="K10" s="357"/>
      <c r="L10" s="357"/>
      <c r="M10" s="357"/>
      <c r="N10" s="357"/>
      <c r="O10" s="358"/>
      <c r="P10" s="1"/>
      <c r="Q10" s="1"/>
      <c r="R10" s="1"/>
      <c r="S10" s="1"/>
      <c r="T10" s="1"/>
      <c r="U10" s="1"/>
    </row>
    <row r="11" spans="1:21" x14ac:dyDescent="0.25">
      <c r="A11" s="1"/>
      <c r="B11" s="354" t="s">
        <v>216</v>
      </c>
      <c r="C11" s="355"/>
      <c r="D11" s="355"/>
      <c r="E11" s="356" t="s">
        <v>171</v>
      </c>
      <c r="F11" s="357"/>
      <c r="G11" s="357"/>
      <c r="H11" s="357"/>
      <c r="I11" s="357"/>
      <c r="J11" s="357"/>
      <c r="K11" s="357"/>
      <c r="L11" s="357"/>
      <c r="M11" s="357"/>
      <c r="N11" s="357"/>
      <c r="O11" s="358"/>
      <c r="P11" s="1"/>
      <c r="Q11" s="1"/>
      <c r="R11" s="1"/>
      <c r="S11" s="1"/>
      <c r="T11" s="1"/>
      <c r="U11" s="1"/>
    </row>
    <row r="12" spans="1:21" x14ac:dyDescent="0.25">
      <c r="A12" s="1"/>
      <c r="B12" s="359" t="s">
        <v>217</v>
      </c>
      <c r="C12" s="360"/>
      <c r="D12" s="360"/>
      <c r="E12" s="361" t="s">
        <v>166</v>
      </c>
      <c r="F12" s="362"/>
      <c r="G12" s="362"/>
      <c r="H12" s="362"/>
      <c r="I12" s="362"/>
      <c r="J12" s="362"/>
      <c r="K12" s="362"/>
      <c r="L12" s="362"/>
      <c r="M12" s="362"/>
      <c r="N12" s="362"/>
      <c r="O12" s="363"/>
      <c r="P12" s="1"/>
      <c r="Q12" s="1"/>
      <c r="R12" s="1"/>
      <c r="S12" s="1"/>
      <c r="T12" s="1"/>
      <c r="U12" s="1"/>
    </row>
    <row r="13" spans="1:21" x14ac:dyDescent="0.25">
      <c r="A13" s="1"/>
      <c r="B13" s="359" t="s">
        <v>218</v>
      </c>
      <c r="C13" s="360"/>
      <c r="D13" s="360"/>
      <c r="E13" s="364" t="s">
        <v>171</v>
      </c>
      <c r="F13" s="362"/>
      <c r="G13" s="362"/>
      <c r="H13" s="362"/>
      <c r="I13" s="362"/>
      <c r="J13" s="362"/>
      <c r="K13" s="362"/>
      <c r="L13" s="362"/>
      <c r="M13" s="362"/>
      <c r="N13" s="362"/>
      <c r="O13" s="363"/>
      <c r="P13" s="1"/>
      <c r="Q13" s="1"/>
      <c r="R13" s="1"/>
      <c r="S13" s="1"/>
      <c r="T13" s="1"/>
      <c r="U13" s="1"/>
    </row>
    <row r="14" spans="1:21" x14ac:dyDescent="0.25">
      <c r="A14" s="1"/>
      <c r="B14" s="354" t="s">
        <v>219</v>
      </c>
      <c r="C14" s="355"/>
      <c r="D14" s="355"/>
      <c r="E14" s="356" t="s">
        <v>171</v>
      </c>
      <c r="F14" s="357"/>
      <c r="G14" s="357"/>
      <c r="H14" s="357"/>
      <c r="I14" s="357"/>
      <c r="J14" s="357"/>
      <c r="K14" s="357"/>
      <c r="L14" s="357"/>
      <c r="M14" s="357"/>
      <c r="N14" s="357"/>
      <c r="O14" s="358"/>
      <c r="P14" s="1"/>
      <c r="Q14" s="1"/>
      <c r="R14" s="1"/>
      <c r="S14" s="1"/>
      <c r="T14" s="1"/>
      <c r="U14" s="1"/>
    </row>
    <row r="15" spans="1:21" x14ac:dyDescent="0.25">
      <c r="A15" s="1"/>
      <c r="B15" s="354" t="s">
        <v>220</v>
      </c>
      <c r="C15" s="355"/>
      <c r="D15" s="355"/>
      <c r="E15" s="356" t="s">
        <v>166</v>
      </c>
      <c r="F15" s="357"/>
      <c r="G15" s="357"/>
      <c r="H15" s="357"/>
      <c r="I15" s="357"/>
      <c r="J15" s="357"/>
      <c r="K15" s="357"/>
      <c r="L15" s="357"/>
      <c r="M15" s="357"/>
      <c r="N15" s="357"/>
      <c r="O15" s="358"/>
      <c r="P15" s="1"/>
      <c r="Q15" s="1"/>
      <c r="R15" s="1"/>
      <c r="S15" s="1"/>
      <c r="T15" s="1"/>
      <c r="U15" s="1"/>
    </row>
    <row r="16" spans="1:21" x14ac:dyDescent="0.25">
      <c r="A16" s="1"/>
      <c r="B16" s="354" t="s">
        <v>221</v>
      </c>
      <c r="C16" s="355"/>
      <c r="D16" s="355"/>
      <c r="E16" s="356" t="s">
        <v>166</v>
      </c>
      <c r="F16" s="357"/>
      <c r="G16" s="357"/>
      <c r="H16" s="357"/>
      <c r="I16" s="357"/>
      <c r="J16" s="357"/>
      <c r="K16" s="357"/>
      <c r="L16" s="357"/>
      <c r="M16" s="357"/>
      <c r="N16" s="357"/>
      <c r="O16" s="358"/>
      <c r="P16" s="1"/>
      <c r="Q16" s="1"/>
      <c r="R16" s="1"/>
      <c r="S16" s="1"/>
      <c r="T16" s="1"/>
      <c r="U16" s="1"/>
    </row>
    <row r="17" spans="1:21" ht="15.75" thickBot="1" x14ac:dyDescent="0.3">
      <c r="A17" s="1"/>
      <c r="B17" s="365" t="s">
        <v>222</v>
      </c>
      <c r="C17" s="366"/>
      <c r="D17" s="366"/>
      <c r="E17" s="367" t="s">
        <v>169</v>
      </c>
      <c r="F17" s="368">
        <f>F9+F10-F11+F12-F13-F14+F15+F16</f>
        <v>0</v>
      </c>
      <c r="G17" s="368">
        <f t="shared" ref="G17:O17" si="0">G9+G10-G11+G12-G13-G14+G15+G16</f>
        <v>0</v>
      </c>
      <c r="H17" s="368">
        <f t="shared" si="0"/>
        <v>0</v>
      </c>
      <c r="I17" s="368">
        <f t="shared" si="0"/>
        <v>0</v>
      </c>
      <c r="J17" s="368">
        <f t="shared" si="0"/>
        <v>0</v>
      </c>
      <c r="K17" s="368">
        <f t="shared" si="0"/>
        <v>0</v>
      </c>
      <c r="L17" s="368">
        <f t="shared" si="0"/>
        <v>0</v>
      </c>
      <c r="M17" s="368">
        <f t="shared" si="0"/>
        <v>0</v>
      </c>
      <c r="N17" s="368">
        <f t="shared" si="0"/>
        <v>0</v>
      </c>
      <c r="O17" s="368">
        <f t="shared" si="0"/>
        <v>0</v>
      </c>
      <c r="P17" s="1"/>
      <c r="Q17" s="1"/>
      <c r="R17" s="1"/>
      <c r="S17" s="1"/>
      <c r="T17" s="1"/>
      <c r="U17" s="1"/>
    </row>
    <row r="18" spans="1:21" x14ac:dyDescent="0.25">
      <c r="A18" s="1"/>
      <c r="B18" s="348" t="s">
        <v>223</v>
      </c>
      <c r="C18" s="349"/>
      <c r="D18" s="349"/>
      <c r="E18" s="369" t="s">
        <v>169</v>
      </c>
      <c r="F18" s="375">
        <f t="shared" ref="F18:O18" si="1">F8+F17</f>
        <v>0</v>
      </c>
      <c r="G18" s="375">
        <f t="shared" si="1"/>
        <v>0</v>
      </c>
      <c r="H18" s="375">
        <f t="shared" si="1"/>
        <v>0</v>
      </c>
      <c r="I18" s="375">
        <f t="shared" si="1"/>
        <v>0</v>
      </c>
      <c r="J18" s="375">
        <f t="shared" si="1"/>
        <v>0</v>
      </c>
      <c r="K18" s="375">
        <f t="shared" si="1"/>
        <v>0</v>
      </c>
      <c r="L18" s="375">
        <f t="shared" si="1"/>
        <v>0</v>
      </c>
      <c r="M18" s="375">
        <f t="shared" si="1"/>
        <v>0</v>
      </c>
      <c r="N18" s="375">
        <f t="shared" si="1"/>
        <v>0</v>
      </c>
      <c r="O18" s="376">
        <f t="shared" si="1"/>
        <v>0</v>
      </c>
      <c r="P18" s="1"/>
      <c r="Q18" s="1"/>
      <c r="R18" s="1"/>
      <c r="S18" s="1"/>
      <c r="T18" s="1"/>
      <c r="U18" s="1"/>
    </row>
    <row r="19" spans="1:21" ht="15.75" thickBot="1" x14ac:dyDescent="0.3">
      <c r="A19" s="1"/>
      <c r="B19" s="377"/>
      <c r="C19" s="370"/>
      <c r="D19" s="370"/>
      <c r="E19" s="371"/>
      <c r="F19" s="372"/>
      <c r="G19" s="372"/>
      <c r="H19" s="372"/>
      <c r="I19" s="372"/>
      <c r="J19" s="372"/>
      <c r="K19" s="372"/>
      <c r="L19" s="372"/>
      <c r="M19" s="372"/>
      <c r="N19" s="372"/>
      <c r="O19" s="378"/>
      <c r="P19" s="1"/>
      <c r="Q19" s="1"/>
      <c r="R19" s="1"/>
      <c r="S19" s="1"/>
      <c r="T19" s="1"/>
      <c r="U19" s="1"/>
    </row>
    <row r="20" spans="1:21" ht="16.5" thickTop="1" thickBot="1" x14ac:dyDescent="0.3">
      <c r="A20" s="1"/>
      <c r="B20" s="379" t="s">
        <v>224</v>
      </c>
      <c r="C20" s="380"/>
      <c r="D20" s="380"/>
      <c r="E20" s="381" t="s">
        <v>169</v>
      </c>
      <c r="F20" s="382">
        <f>F18</f>
        <v>0</v>
      </c>
      <c r="G20" s="382">
        <f>G18+F20</f>
        <v>0</v>
      </c>
      <c r="H20" s="382">
        <f t="shared" ref="H20:O20" si="2">H18+G20</f>
        <v>0</v>
      </c>
      <c r="I20" s="382">
        <f t="shared" si="2"/>
        <v>0</v>
      </c>
      <c r="J20" s="382">
        <f t="shared" si="2"/>
        <v>0</v>
      </c>
      <c r="K20" s="382">
        <f t="shared" si="2"/>
        <v>0</v>
      </c>
      <c r="L20" s="382">
        <f t="shared" si="2"/>
        <v>0</v>
      </c>
      <c r="M20" s="382">
        <f t="shared" si="2"/>
        <v>0</v>
      </c>
      <c r="N20" s="382">
        <f t="shared" si="2"/>
        <v>0</v>
      </c>
      <c r="O20" s="383">
        <f t="shared" si="2"/>
        <v>0</v>
      </c>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row r="43" spans="1:21" x14ac:dyDescent="0.25">
      <c r="A43" s="1"/>
      <c r="B43" s="1"/>
      <c r="C43" s="1"/>
      <c r="D43" s="1"/>
      <c r="E43" s="1"/>
      <c r="F43" s="1"/>
      <c r="G43" s="1"/>
      <c r="H43" s="1"/>
      <c r="I43" s="1"/>
      <c r="J43" s="1"/>
      <c r="K43" s="1"/>
      <c r="L43" s="1"/>
      <c r="M43" s="1"/>
      <c r="N43" s="1"/>
      <c r="O43" s="1"/>
      <c r="P43" s="1"/>
      <c r="Q43" s="1"/>
      <c r="R43" s="1"/>
      <c r="S43" s="1"/>
      <c r="T43" s="1"/>
      <c r="U43" s="1"/>
    </row>
    <row r="44" spans="1:21" x14ac:dyDescent="0.25">
      <c r="A44" s="1"/>
      <c r="B44" s="1"/>
      <c r="C44" s="1"/>
      <c r="D44" s="1"/>
      <c r="E44" s="1"/>
      <c r="F44" s="1"/>
      <c r="G44" s="1"/>
      <c r="H44" s="1"/>
      <c r="I44" s="1"/>
      <c r="J44" s="1"/>
      <c r="K44" s="1"/>
      <c r="L44" s="1"/>
      <c r="M44" s="1"/>
      <c r="N44" s="1"/>
      <c r="O44" s="1"/>
      <c r="P44" s="1"/>
      <c r="Q44" s="1"/>
      <c r="R44" s="1"/>
      <c r="S44" s="1"/>
      <c r="T44" s="1"/>
      <c r="U44" s="1"/>
    </row>
    <row r="45" spans="1:21" x14ac:dyDescent="0.25">
      <c r="A45" s="1"/>
      <c r="B45" s="1"/>
      <c r="C45" s="1"/>
      <c r="D45" s="1"/>
      <c r="E45" s="1"/>
      <c r="F45" s="1"/>
      <c r="G45" s="1"/>
      <c r="H45" s="1"/>
      <c r="I45" s="1"/>
      <c r="J45" s="1"/>
      <c r="K45" s="1"/>
      <c r="L45" s="1"/>
      <c r="M45" s="1"/>
      <c r="N45" s="1"/>
      <c r="O45" s="1"/>
      <c r="P45" s="1"/>
      <c r="Q45" s="1"/>
      <c r="R45" s="1"/>
      <c r="S45" s="1"/>
      <c r="T45" s="1"/>
      <c r="U45" s="1"/>
    </row>
  </sheetData>
  <mergeCells count="2">
    <mergeCell ref="B6:E7"/>
    <mergeCell ref="D2:G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SheetLayoutView="110" workbookViewId="0">
      <selection activeCell="D15" sqref="D15"/>
    </sheetView>
  </sheetViews>
  <sheetFormatPr baseColWidth="10" defaultColWidth="11.42578125" defaultRowHeight="15" x14ac:dyDescent="0.25"/>
  <cols>
    <col min="1" max="1" width="4.42578125" style="35" customWidth="1"/>
    <col min="2" max="2" width="22.85546875" style="35" customWidth="1"/>
    <col min="3" max="3" width="19.42578125" style="35" customWidth="1"/>
    <col min="4" max="8" width="7.42578125" style="35" customWidth="1"/>
    <col min="9" max="9" width="12.42578125" style="35" customWidth="1"/>
    <col min="10" max="16384" width="11.42578125" style="35"/>
  </cols>
  <sheetData>
    <row r="1" spans="1:18" x14ac:dyDescent="0.25">
      <c r="A1" s="1"/>
      <c r="B1" s="1"/>
      <c r="C1" s="1"/>
      <c r="D1" s="1"/>
      <c r="E1" s="1"/>
      <c r="F1" s="1"/>
      <c r="G1" s="1"/>
      <c r="H1" s="1"/>
      <c r="I1" s="1"/>
      <c r="J1" s="1"/>
      <c r="K1" s="1"/>
      <c r="L1" s="1"/>
      <c r="M1" s="1"/>
      <c r="N1" s="1"/>
      <c r="O1" s="1"/>
      <c r="P1" s="1"/>
      <c r="Q1" s="1"/>
      <c r="R1" s="1"/>
    </row>
    <row r="2" spans="1:18" ht="45.75" customHeight="1" x14ac:dyDescent="0.25">
      <c r="A2" s="1"/>
      <c r="B2" s="1"/>
      <c r="C2" s="53" t="s">
        <v>396</v>
      </c>
      <c r="D2" s="373"/>
      <c r="E2" s="373"/>
      <c r="F2" s="373"/>
      <c r="G2" s="1"/>
      <c r="H2" s="1"/>
      <c r="I2" s="1"/>
      <c r="J2" s="1"/>
      <c r="K2" s="1"/>
      <c r="L2" s="1"/>
      <c r="M2" s="1"/>
      <c r="N2" s="1"/>
      <c r="O2" s="1"/>
      <c r="P2" s="1"/>
      <c r="Q2" s="1"/>
      <c r="R2" s="1"/>
    </row>
    <row r="3" spans="1:18" ht="9" customHeight="1" x14ac:dyDescent="0.25">
      <c r="A3" s="1"/>
      <c r="B3" s="1"/>
      <c r="C3" s="671"/>
      <c r="D3" s="373"/>
      <c r="E3" s="373"/>
      <c r="F3" s="373"/>
      <c r="G3" s="1"/>
      <c r="H3" s="1"/>
      <c r="I3" s="1"/>
      <c r="J3" s="1"/>
      <c r="K3" s="1"/>
      <c r="L3" s="1"/>
      <c r="M3" s="1"/>
      <c r="N3" s="1"/>
      <c r="O3" s="1"/>
      <c r="P3" s="1"/>
      <c r="Q3" s="1"/>
      <c r="R3" s="1"/>
    </row>
    <row r="4" spans="1:18" ht="82.5" customHeight="1" x14ac:dyDescent="0.25">
      <c r="A4" s="1"/>
      <c r="B4" s="774" t="s">
        <v>390</v>
      </c>
      <c r="C4" s="775"/>
      <c r="D4" s="775"/>
      <c r="E4" s="775"/>
      <c r="F4" s="775"/>
      <c r="G4" s="775"/>
      <c r="H4" s="775"/>
      <c r="I4" s="776"/>
      <c r="J4" s="1"/>
      <c r="K4" s="1"/>
      <c r="L4" s="1"/>
      <c r="M4" s="1"/>
      <c r="N4" s="1"/>
      <c r="O4" s="1"/>
      <c r="P4" s="1"/>
      <c r="Q4" s="1"/>
      <c r="R4" s="1"/>
    </row>
    <row r="5" spans="1:18" ht="9" customHeight="1" x14ac:dyDescent="0.25">
      <c r="A5" s="1"/>
      <c r="B5" s="196"/>
      <c r="C5" s="197"/>
      <c r="D5" s="197"/>
      <c r="E5" s="197"/>
      <c r="F5" s="197"/>
      <c r="G5" s="197"/>
      <c r="H5" s="197"/>
      <c r="I5" s="197"/>
      <c r="J5" s="1"/>
      <c r="K5" s="1"/>
      <c r="L5" s="1"/>
      <c r="M5" s="1"/>
      <c r="N5" s="1"/>
      <c r="O5" s="1"/>
      <c r="P5" s="1"/>
      <c r="Q5" s="1"/>
      <c r="R5" s="1"/>
    </row>
    <row r="6" spans="1:18" s="632" customFormat="1" ht="15.75" x14ac:dyDescent="0.25">
      <c r="A6" s="441"/>
      <c r="B6" s="630" t="s">
        <v>375</v>
      </c>
      <c r="C6" s="631"/>
      <c r="D6" s="631"/>
      <c r="E6" s="631"/>
      <c r="F6" s="631"/>
      <c r="G6" s="631"/>
      <c r="H6" s="631"/>
      <c r="I6" s="631"/>
      <c r="J6" s="441"/>
      <c r="K6" s="441"/>
      <c r="L6" s="441"/>
      <c r="M6" s="441"/>
      <c r="N6" s="441"/>
      <c r="O6" s="441"/>
      <c r="P6" s="441"/>
      <c r="Q6" s="441"/>
      <c r="R6" s="441"/>
    </row>
    <row r="7" spans="1:18" s="635" customFormat="1" ht="9.75" customHeight="1" thickBot="1" x14ac:dyDescent="0.3">
      <c r="A7" s="441"/>
      <c r="B7" s="633"/>
      <c r="C7" s="634"/>
      <c r="D7" s="634"/>
      <c r="E7" s="634"/>
      <c r="F7" s="634"/>
      <c r="G7" s="634"/>
      <c r="H7" s="634"/>
      <c r="I7" s="634"/>
      <c r="J7" s="441"/>
      <c r="K7" s="441"/>
      <c r="L7" s="441"/>
      <c r="M7" s="441"/>
      <c r="N7" s="441"/>
      <c r="O7" s="441"/>
      <c r="P7" s="441"/>
      <c r="Q7" s="441"/>
      <c r="R7" s="441"/>
    </row>
    <row r="8" spans="1:18" s="635" customFormat="1" ht="19.5" customHeight="1" thickBot="1" x14ac:dyDescent="0.3">
      <c r="A8" s="441"/>
      <c r="B8" s="633"/>
      <c r="C8" s="634"/>
      <c r="D8" s="660">
        <f>'4.Trésorerie'!F7</f>
        <v>0</v>
      </c>
      <c r="E8" s="660">
        <f>'4.Trésorerie'!G7</f>
        <v>1</v>
      </c>
      <c r="F8" s="660">
        <f>'4.Trésorerie'!H7</f>
        <v>2</v>
      </c>
      <c r="G8" s="660">
        <f>'4.Trésorerie'!I7</f>
        <v>3</v>
      </c>
      <c r="H8" s="660">
        <f>'4.Trésorerie'!J7</f>
        <v>4</v>
      </c>
      <c r="J8" s="441"/>
      <c r="K8" s="441"/>
      <c r="L8" s="441"/>
      <c r="M8" s="441"/>
      <c r="N8" s="441"/>
      <c r="O8" s="441"/>
      <c r="P8" s="441"/>
      <c r="Q8" s="441"/>
      <c r="R8" s="441"/>
    </row>
    <row r="9" spans="1:18" ht="19.5" customHeight="1" thickBot="1" x14ac:dyDescent="0.3">
      <c r="A9" s="1"/>
      <c r="B9" s="777" t="s">
        <v>391</v>
      </c>
      <c r="C9" s="778"/>
      <c r="D9" s="661" t="s">
        <v>142</v>
      </c>
      <c r="E9" s="662" t="s">
        <v>145</v>
      </c>
      <c r="F9" s="662" t="s">
        <v>146</v>
      </c>
      <c r="G9" s="662" t="s">
        <v>147</v>
      </c>
      <c r="H9" s="663" t="s">
        <v>148</v>
      </c>
      <c r="I9" s="636" t="s">
        <v>376</v>
      </c>
      <c r="J9" s="1"/>
      <c r="K9" s="1"/>
      <c r="L9" s="1"/>
      <c r="M9" s="1"/>
      <c r="N9" s="1"/>
      <c r="O9" s="1"/>
      <c r="P9" s="1"/>
      <c r="Q9" s="1"/>
      <c r="R9" s="1"/>
    </row>
    <row r="10" spans="1:18" s="637" customFormat="1" ht="12" thickBot="1" x14ac:dyDescent="0.25">
      <c r="A10" s="665"/>
      <c r="B10" s="881"/>
      <c r="C10" s="882"/>
      <c r="D10" s="883"/>
      <c r="E10" s="884"/>
      <c r="F10" s="884"/>
      <c r="G10" s="885"/>
      <c r="H10" s="886"/>
      <c r="I10" s="887">
        <f>SUM(D10:G10)</f>
        <v>0</v>
      </c>
      <c r="J10" s="665"/>
      <c r="K10" s="665"/>
      <c r="L10" s="665"/>
      <c r="M10" s="665"/>
      <c r="N10" s="665"/>
      <c r="O10" s="665"/>
      <c r="P10" s="665"/>
      <c r="Q10" s="665"/>
      <c r="R10" s="665"/>
    </row>
    <row r="11" spans="1:18" x14ac:dyDescent="0.25">
      <c r="A11" s="1"/>
      <c r="B11" s="22"/>
      <c r="C11" s="22"/>
      <c r="D11" s="1"/>
      <c r="E11" s="1"/>
      <c r="F11" s="1"/>
      <c r="G11" s="1"/>
      <c r="H11" s="1"/>
      <c r="I11" s="1"/>
      <c r="J11" s="1"/>
      <c r="K11" s="1"/>
      <c r="L11" s="1"/>
      <c r="M11" s="1"/>
      <c r="N11" s="1"/>
      <c r="O11" s="1"/>
      <c r="P11" s="1"/>
      <c r="Q11" s="1"/>
      <c r="R11" s="1"/>
    </row>
    <row r="12" spans="1:18" s="632" customFormat="1" ht="15.75" x14ac:dyDescent="0.25">
      <c r="A12" s="441"/>
      <c r="B12" s="630" t="s">
        <v>377</v>
      </c>
      <c r="C12" s="631"/>
      <c r="D12" s="631"/>
      <c r="E12" s="631"/>
      <c r="F12" s="631"/>
      <c r="G12" s="631"/>
      <c r="H12" s="631"/>
      <c r="I12" s="631"/>
      <c r="J12" s="441"/>
      <c r="K12" s="441"/>
      <c r="L12" s="441"/>
      <c r="M12" s="441"/>
      <c r="N12" s="441"/>
      <c r="O12" s="441"/>
      <c r="P12" s="441"/>
      <c r="Q12" s="441"/>
      <c r="R12" s="441"/>
    </row>
    <row r="13" spans="1:18" s="635" customFormat="1" ht="6.75" customHeight="1" thickBot="1" x14ac:dyDescent="0.3">
      <c r="A13" s="441"/>
      <c r="B13" s="638"/>
      <c r="C13" s="639"/>
      <c r="D13" s="639"/>
      <c r="E13" s="639"/>
      <c r="F13" s="639"/>
      <c r="G13" s="639"/>
      <c r="H13" s="639"/>
      <c r="I13" s="639"/>
      <c r="J13" s="441"/>
      <c r="K13" s="441"/>
      <c r="L13" s="441"/>
      <c r="M13" s="441"/>
      <c r="N13" s="441"/>
      <c r="O13" s="441"/>
      <c r="P13" s="441"/>
      <c r="Q13" s="441"/>
      <c r="R13" s="441"/>
    </row>
    <row r="14" spans="1:18" s="635" customFormat="1" ht="19.5" customHeight="1" thickBot="1" x14ac:dyDescent="0.3">
      <c r="A14" s="441"/>
      <c r="B14" s="638"/>
      <c r="C14" s="639"/>
      <c r="D14" s="660">
        <f>D8</f>
        <v>0</v>
      </c>
      <c r="E14" s="660">
        <f>E8</f>
        <v>1</v>
      </c>
      <c r="F14" s="660">
        <f>F8</f>
        <v>2</v>
      </c>
      <c r="G14" s="660">
        <f>G8</f>
        <v>3</v>
      </c>
      <c r="H14" s="660">
        <f>H8</f>
        <v>4</v>
      </c>
      <c r="I14" s="639"/>
      <c r="J14" s="441"/>
      <c r="K14" s="441"/>
      <c r="L14" s="441"/>
      <c r="M14" s="441"/>
      <c r="N14" s="441"/>
      <c r="O14" s="441"/>
      <c r="P14" s="441"/>
      <c r="Q14" s="441"/>
      <c r="R14" s="441"/>
    </row>
    <row r="15" spans="1:18" ht="15.75" customHeight="1" thickBot="1" x14ac:dyDescent="0.3">
      <c r="A15" s="1"/>
      <c r="B15" s="777" t="s">
        <v>392</v>
      </c>
      <c r="C15" s="778"/>
      <c r="D15" s="661" t="s">
        <v>142</v>
      </c>
      <c r="E15" s="662" t="s">
        <v>145</v>
      </c>
      <c r="F15" s="662" t="s">
        <v>146</v>
      </c>
      <c r="G15" s="662" t="s">
        <v>147</v>
      </c>
      <c r="H15" s="663" t="s">
        <v>148</v>
      </c>
      <c r="I15" s="640" t="s">
        <v>376</v>
      </c>
      <c r="J15" s="1"/>
      <c r="K15" s="1"/>
      <c r="L15" s="1"/>
      <c r="M15" s="1"/>
      <c r="N15" s="1"/>
      <c r="O15" s="1"/>
      <c r="P15" s="1"/>
      <c r="Q15" s="1"/>
      <c r="R15" s="1"/>
    </row>
    <row r="16" spans="1:18" s="645" customFormat="1" ht="12" x14ac:dyDescent="0.2">
      <c r="A16" s="666"/>
      <c r="B16" s="641" t="s">
        <v>378</v>
      </c>
      <c r="C16" s="642" t="s">
        <v>379</v>
      </c>
      <c r="D16" s="643"/>
      <c r="E16" s="643"/>
      <c r="F16" s="643"/>
      <c r="G16" s="643"/>
      <c r="H16" s="664"/>
      <c r="I16" s="644"/>
      <c r="J16" s="666"/>
      <c r="K16" s="666"/>
      <c r="L16" s="666"/>
      <c r="M16" s="666"/>
      <c r="N16" s="666"/>
      <c r="O16" s="666"/>
      <c r="P16" s="666"/>
      <c r="Q16" s="666"/>
      <c r="R16" s="666"/>
    </row>
    <row r="17" spans="1:18" s="645" customFormat="1" ht="12" x14ac:dyDescent="0.2">
      <c r="A17" s="666"/>
      <c r="B17" s="646" t="s">
        <v>279</v>
      </c>
      <c r="C17" s="647"/>
      <c r="D17" s="647"/>
      <c r="E17" s="647"/>
      <c r="F17" s="647"/>
      <c r="G17" s="647"/>
      <c r="H17" s="647"/>
      <c r="I17" s="648">
        <f>SUM(D17:G17)</f>
        <v>0</v>
      </c>
      <c r="J17" s="666"/>
      <c r="K17" s="666"/>
      <c r="L17" s="666"/>
      <c r="M17" s="666"/>
      <c r="N17" s="666"/>
      <c r="O17" s="666"/>
      <c r="P17" s="666"/>
      <c r="Q17" s="666"/>
      <c r="R17" s="666"/>
    </row>
    <row r="18" spans="1:18" s="645" customFormat="1" ht="12" x14ac:dyDescent="0.2">
      <c r="A18" s="666"/>
      <c r="B18" s="646"/>
      <c r="C18" s="647"/>
      <c r="D18" s="647"/>
      <c r="E18" s="647"/>
      <c r="F18" s="647"/>
      <c r="G18" s="647"/>
      <c r="H18" s="647"/>
      <c r="I18" s="648">
        <f t="shared" ref="I18:I23" si="0">SUM(D18:G18)</f>
        <v>0</v>
      </c>
      <c r="J18" s="666"/>
      <c r="K18" s="666"/>
      <c r="L18" s="666"/>
      <c r="M18" s="666"/>
      <c r="N18" s="666"/>
      <c r="O18" s="666"/>
      <c r="P18" s="666"/>
      <c r="Q18" s="666"/>
      <c r="R18" s="666"/>
    </row>
    <row r="19" spans="1:18" s="645" customFormat="1" ht="12" x14ac:dyDescent="0.2">
      <c r="A19" s="666"/>
      <c r="B19" s="646"/>
      <c r="C19" s="647"/>
      <c r="D19" s="647"/>
      <c r="E19" s="647"/>
      <c r="F19" s="647"/>
      <c r="G19" s="647"/>
      <c r="H19" s="647"/>
      <c r="I19" s="648">
        <f t="shared" si="0"/>
        <v>0</v>
      </c>
      <c r="J19" s="666"/>
      <c r="K19" s="666"/>
      <c r="L19" s="666"/>
      <c r="M19" s="666"/>
      <c r="N19" s="666"/>
      <c r="O19" s="666"/>
      <c r="P19" s="666"/>
      <c r="Q19" s="666"/>
      <c r="R19" s="666"/>
    </row>
    <row r="20" spans="1:18" s="645" customFormat="1" ht="12" x14ac:dyDescent="0.2">
      <c r="A20" s="666"/>
      <c r="B20" s="646"/>
      <c r="C20" s="647"/>
      <c r="D20" s="647"/>
      <c r="E20" s="647"/>
      <c r="F20" s="647"/>
      <c r="G20" s="647"/>
      <c r="H20" s="647"/>
      <c r="I20" s="648">
        <f t="shared" si="0"/>
        <v>0</v>
      </c>
      <c r="J20" s="666"/>
      <c r="K20" s="666"/>
      <c r="L20" s="666"/>
      <c r="M20" s="666"/>
      <c r="N20" s="666"/>
      <c r="O20" s="666"/>
      <c r="P20" s="666"/>
      <c r="Q20" s="666"/>
      <c r="R20" s="666"/>
    </row>
    <row r="21" spans="1:18" s="645" customFormat="1" ht="12" x14ac:dyDescent="0.2">
      <c r="A21" s="666"/>
      <c r="B21" s="646"/>
      <c r="C21" s="647"/>
      <c r="D21" s="647"/>
      <c r="E21" s="647"/>
      <c r="F21" s="647"/>
      <c r="G21" s="647"/>
      <c r="H21" s="647"/>
      <c r="I21" s="648">
        <f t="shared" si="0"/>
        <v>0</v>
      </c>
      <c r="J21" s="666"/>
      <c r="K21" s="666"/>
      <c r="L21" s="666"/>
      <c r="M21" s="666"/>
      <c r="N21" s="666"/>
      <c r="O21" s="666"/>
      <c r="P21" s="666"/>
      <c r="Q21" s="666"/>
      <c r="R21" s="666"/>
    </row>
    <row r="22" spans="1:18" s="645" customFormat="1" ht="12" x14ac:dyDescent="0.2">
      <c r="A22" s="666"/>
      <c r="B22" s="646"/>
      <c r="C22" s="647"/>
      <c r="D22" s="650"/>
      <c r="E22" s="650"/>
      <c r="F22" s="650"/>
      <c r="G22" s="650"/>
      <c r="H22" s="650"/>
      <c r="I22" s="648">
        <f t="shared" si="0"/>
        <v>0</v>
      </c>
      <c r="J22" s="666"/>
      <c r="K22" s="666"/>
      <c r="L22" s="666"/>
      <c r="M22" s="666"/>
      <c r="N22" s="666"/>
      <c r="O22" s="666"/>
      <c r="P22" s="666"/>
      <c r="Q22" s="666"/>
      <c r="R22" s="666"/>
    </row>
    <row r="23" spans="1:18" s="645" customFormat="1" ht="12.75" thickBot="1" x14ac:dyDescent="0.25">
      <c r="A23" s="666"/>
      <c r="B23" s="649"/>
      <c r="C23" s="650"/>
      <c r="D23" s="667"/>
      <c r="E23" s="667"/>
      <c r="F23" s="667"/>
      <c r="G23" s="667"/>
      <c r="H23" s="668"/>
      <c r="I23" s="648">
        <f t="shared" si="0"/>
        <v>0</v>
      </c>
      <c r="J23" s="666"/>
      <c r="K23" s="666"/>
      <c r="L23" s="666"/>
      <c r="M23" s="666"/>
      <c r="N23" s="666"/>
      <c r="O23" s="666"/>
      <c r="P23" s="666"/>
      <c r="Q23" s="666"/>
      <c r="R23" s="666"/>
    </row>
    <row r="24" spans="1:18" ht="16.5" thickBot="1" x14ac:dyDescent="0.3">
      <c r="A24" s="1"/>
      <c r="B24" s="779" t="s">
        <v>380</v>
      </c>
      <c r="C24" s="780"/>
      <c r="D24" s="669">
        <f>SUM(D17:D23)</f>
        <v>0</v>
      </c>
      <c r="E24" s="651">
        <f t="shared" ref="E24:G24" si="1">SUM(E17:E23)</f>
        <v>0</v>
      </c>
      <c r="F24" s="651">
        <f t="shared" si="1"/>
        <v>0</v>
      </c>
      <c r="G24" s="651">
        <f t="shared" si="1"/>
        <v>0</v>
      </c>
      <c r="H24" s="651"/>
      <c r="I24" s="670">
        <f t="shared" ref="I24" si="2">SUM(I17:I23)</f>
        <v>0</v>
      </c>
      <c r="J24" s="1"/>
      <c r="K24" s="1"/>
      <c r="L24" s="1"/>
      <c r="M24" s="1"/>
      <c r="N24" s="1"/>
      <c r="O24" s="1"/>
      <c r="P24" s="1"/>
      <c r="Q24" s="1"/>
      <c r="R24" s="1"/>
    </row>
    <row r="25" spans="1:18" ht="15.75" x14ac:dyDescent="0.25">
      <c r="A25" s="1"/>
      <c r="B25" s="652"/>
      <c r="C25" s="652"/>
      <c r="D25" s="653"/>
      <c r="E25" s="653"/>
      <c r="F25" s="653"/>
      <c r="G25" s="653"/>
      <c r="H25" s="653"/>
      <c r="I25" s="653"/>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1"/>
      <c r="B27" s="654" t="s">
        <v>381</v>
      </c>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655" t="s">
        <v>382</v>
      </c>
      <c r="C29" s="655" t="s">
        <v>383</v>
      </c>
      <c r="D29" s="1"/>
      <c r="E29" s="1"/>
      <c r="F29" s="1"/>
      <c r="G29" s="1"/>
      <c r="H29" s="1"/>
      <c r="I29" s="1"/>
      <c r="J29" s="1"/>
      <c r="K29" s="1"/>
      <c r="L29" s="1"/>
      <c r="M29" s="1"/>
      <c r="N29" s="1"/>
      <c r="O29" s="1"/>
      <c r="P29" s="1"/>
      <c r="Q29" s="1"/>
      <c r="R29" s="1"/>
    </row>
    <row r="30" spans="1:18" x14ac:dyDescent="0.25">
      <c r="A30" s="1"/>
      <c r="B30" s="656" t="s">
        <v>384</v>
      </c>
      <c r="C30" s="657" t="s">
        <v>385</v>
      </c>
      <c r="D30" s="1"/>
      <c r="E30" s="1"/>
      <c r="F30" s="1"/>
      <c r="G30" s="1"/>
      <c r="H30" s="1"/>
      <c r="I30" s="1"/>
      <c r="J30" s="1"/>
      <c r="K30" s="1"/>
      <c r="L30" s="1"/>
      <c r="M30" s="1"/>
      <c r="N30" s="1"/>
      <c r="O30" s="1"/>
      <c r="P30" s="1"/>
      <c r="Q30" s="1"/>
      <c r="R30" s="1"/>
    </row>
    <row r="31" spans="1:18" x14ac:dyDescent="0.25">
      <c r="A31" s="1"/>
      <c r="B31" s="658" t="s">
        <v>268</v>
      </c>
      <c r="C31" s="659" t="s">
        <v>393</v>
      </c>
      <c r="D31" s="1"/>
      <c r="E31" s="1"/>
      <c r="F31" s="1"/>
      <c r="G31" s="1"/>
      <c r="H31" s="1"/>
      <c r="I31" s="1"/>
      <c r="J31" s="1"/>
      <c r="K31" s="1"/>
      <c r="L31" s="1"/>
      <c r="M31" s="1"/>
      <c r="N31" s="1"/>
      <c r="O31" s="1"/>
      <c r="P31" s="1"/>
      <c r="Q31" s="1"/>
      <c r="R31" s="1"/>
    </row>
    <row r="32" spans="1:18" ht="25.5" x14ac:dyDescent="0.25">
      <c r="A32" s="1"/>
      <c r="B32" s="658" t="s">
        <v>273</v>
      </c>
      <c r="C32" s="659" t="s">
        <v>394</v>
      </c>
      <c r="D32" s="1"/>
      <c r="E32" s="1"/>
      <c r="F32" s="1"/>
      <c r="G32" s="1"/>
      <c r="H32" s="1"/>
      <c r="I32" s="1"/>
      <c r="J32" s="1"/>
      <c r="K32" s="1"/>
      <c r="L32" s="1"/>
      <c r="M32" s="1"/>
      <c r="N32" s="1"/>
      <c r="O32" s="1"/>
      <c r="P32" s="1"/>
      <c r="Q32" s="1"/>
      <c r="R32" s="1"/>
    </row>
    <row r="33" spans="1:18" x14ac:dyDescent="0.25">
      <c r="A33" s="1"/>
      <c r="B33" s="658" t="s">
        <v>386</v>
      </c>
      <c r="C33" s="658" t="s">
        <v>280</v>
      </c>
      <c r="D33" s="1"/>
      <c r="E33" s="1"/>
      <c r="F33" s="1"/>
      <c r="G33" s="1"/>
      <c r="H33" s="1"/>
      <c r="I33" s="1"/>
      <c r="J33" s="1"/>
      <c r="K33" s="1"/>
      <c r="L33" s="1"/>
      <c r="M33" s="1"/>
      <c r="N33" s="1"/>
      <c r="O33" s="1"/>
      <c r="P33" s="1"/>
      <c r="Q33" s="1"/>
      <c r="R33" s="1"/>
    </row>
    <row r="34" spans="1:18" ht="25.5" x14ac:dyDescent="0.25">
      <c r="A34" s="1"/>
      <c r="B34" s="658" t="s">
        <v>286</v>
      </c>
      <c r="C34" s="659" t="s">
        <v>287</v>
      </c>
      <c r="D34" s="1"/>
      <c r="E34" s="1"/>
      <c r="F34" s="1"/>
      <c r="G34" s="1"/>
      <c r="H34" s="1"/>
      <c r="I34" s="1"/>
      <c r="J34" s="1"/>
      <c r="K34" s="1"/>
      <c r="L34" s="1"/>
      <c r="M34" s="1"/>
      <c r="N34" s="1"/>
      <c r="O34" s="1"/>
      <c r="P34" s="1"/>
      <c r="Q34" s="1"/>
      <c r="R34" s="1"/>
    </row>
    <row r="35" spans="1:18" x14ac:dyDescent="0.25">
      <c r="A35" s="1"/>
      <c r="B35" s="658" t="s">
        <v>387</v>
      </c>
      <c r="C35" s="658" t="s">
        <v>395</v>
      </c>
      <c r="D35" s="1"/>
      <c r="E35" s="1"/>
      <c r="F35" s="1"/>
      <c r="G35" s="1"/>
      <c r="H35" s="1"/>
      <c r="I35" s="1"/>
      <c r="J35" s="1"/>
      <c r="K35" s="1"/>
      <c r="L35" s="1"/>
      <c r="M35" s="1"/>
      <c r="N35" s="1"/>
      <c r="O35" s="1"/>
      <c r="P35" s="1"/>
      <c r="Q35" s="1"/>
      <c r="R35" s="1"/>
    </row>
    <row r="36" spans="1:18" x14ac:dyDescent="0.25">
      <c r="A36" s="1"/>
      <c r="B36" s="658" t="s">
        <v>388</v>
      </c>
      <c r="C36" s="658" t="s">
        <v>298</v>
      </c>
      <c r="D36" s="1"/>
      <c r="E36" s="1"/>
      <c r="F36" s="1"/>
      <c r="G36" s="1"/>
      <c r="H36" s="1"/>
      <c r="I36" s="1"/>
      <c r="J36" s="1"/>
      <c r="K36" s="1"/>
      <c r="L36" s="1"/>
      <c r="M36" s="1"/>
      <c r="N36" s="1"/>
      <c r="O36" s="1"/>
      <c r="P36" s="1"/>
      <c r="Q36" s="1"/>
      <c r="R36" s="1"/>
    </row>
    <row r="37" spans="1:18" x14ac:dyDescent="0.25">
      <c r="A37" s="1"/>
      <c r="B37" s="658" t="s">
        <v>302</v>
      </c>
      <c r="C37" s="659" t="s">
        <v>389</v>
      </c>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row>
    <row r="45" spans="1:18" x14ac:dyDescent="0.25">
      <c r="A45" s="1"/>
      <c r="B45" s="1"/>
      <c r="C45" s="1"/>
      <c r="D45" s="1"/>
      <c r="E45" s="1"/>
      <c r="F45" s="1"/>
      <c r="G45" s="1"/>
      <c r="H45" s="1"/>
      <c r="I45" s="1"/>
    </row>
  </sheetData>
  <mergeCells count="4">
    <mergeCell ref="B4:I4"/>
    <mergeCell ref="B9:C9"/>
    <mergeCell ref="B15:C15"/>
    <mergeCell ref="B24:C24"/>
  </mergeCells>
  <dataValidations disablePrompts="1" count="2">
    <dataValidation type="list" allowBlank="1" showInputMessage="1" showErrorMessage="1" sqref="B17:B23">
      <formula1>TYPE_FINANCEMENT</formula1>
    </dataValidation>
    <dataValidation type="list" allowBlank="1" showInputMessage="1" showErrorMessage="1" sqref="C17:C23">
      <formula1>NATURE_FINANCEMENT</formula1>
    </dataValidation>
  </dataValidations>
  <pageMargins left="0.23622047244094491" right="0.23622047244094491" top="0.74803149606299213" bottom="0.74803149606299213" header="0.31496062992125984" footer="0.31496062992125984"/>
  <pageSetup paperSize="9" orientation="portrait" r:id="rId1"/>
  <headerFooter>
    <oddHeader>&amp;L&amp;G&amp;C&amp;"Arial,Gras"&amp;14&amp;K04+000&amp;A&amp;R&amp;G</oddHeader>
    <oddFooter>&amp;C&amp;F&amp;R&amp;P/&amp;N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8" workbookViewId="0">
      <selection activeCell="O27" sqref="O27"/>
    </sheetView>
  </sheetViews>
  <sheetFormatPr baseColWidth="10" defaultRowHeight="15" x14ac:dyDescent="0.25"/>
  <cols>
    <col min="1" max="1" width="4" customWidth="1"/>
    <col min="2" max="2" width="28.85546875" customWidth="1"/>
    <col min="6" max="6" width="16.855468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784" t="s">
        <v>255</v>
      </c>
      <c r="D2" s="785"/>
      <c r="E2" s="785"/>
      <c r="F2" s="785"/>
      <c r="G2" s="785"/>
      <c r="H2" s="785"/>
      <c r="I2" s="785"/>
      <c r="J2" s="22"/>
      <c r="K2" s="22"/>
      <c r="L2" s="22"/>
      <c r="M2" s="1"/>
      <c r="N2" s="1"/>
      <c r="O2" s="1"/>
      <c r="P2" s="1"/>
      <c r="Q2" s="1"/>
      <c r="R2" s="1"/>
      <c r="S2" s="1"/>
      <c r="T2" s="1"/>
    </row>
    <row r="3" spans="1:20" ht="15.75" customHeight="1" x14ac:dyDescent="0.25">
      <c r="A3" s="1"/>
      <c r="B3" s="1"/>
      <c r="C3" s="784"/>
      <c r="D3" s="785"/>
      <c r="E3" s="785"/>
      <c r="F3" s="785"/>
      <c r="G3" s="785"/>
      <c r="H3" s="785"/>
      <c r="I3" s="785"/>
      <c r="J3" s="22"/>
      <c r="K3" s="22"/>
      <c r="L3" s="22"/>
      <c r="M3" s="1"/>
      <c r="N3" s="1"/>
      <c r="O3" s="1"/>
      <c r="P3" s="1"/>
      <c r="Q3" s="1"/>
      <c r="R3" s="1"/>
      <c r="S3" s="1"/>
      <c r="T3" s="1"/>
    </row>
    <row r="4" spans="1:20" s="35" customFormat="1" ht="10.5" customHeight="1" x14ac:dyDescent="0.25">
      <c r="A4" s="1"/>
      <c r="B4" s="1"/>
      <c r="C4" s="545"/>
      <c r="D4" s="545"/>
      <c r="E4" s="545"/>
      <c r="F4" s="545"/>
      <c r="G4" s="545"/>
      <c r="H4" s="545"/>
      <c r="I4" s="545"/>
      <c r="J4" s="22"/>
      <c r="K4" s="22"/>
      <c r="L4" s="22"/>
      <c r="M4" s="1"/>
      <c r="N4" s="1"/>
      <c r="O4" s="1"/>
      <c r="P4" s="1"/>
      <c r="Q4" s="1"/>
      <c r="R4" s="1"/>
      <c r="S4" s="1"/>
      <c r="T4" s="1"/>
    </row>
    <row r="5" spans="1:20" ht="18.75" customHeight="1" x14ac:dyDescent="0.25">
      <c r="A5" s="1"/>
      <c r="B5" s="786" t="s">
        <v>254</v>
      </c>
      <c r="C5" s="786"/>
      <c r="D5" s="786"/>
      <c r="E5" s="786"/>
      <c r="F5" s="786"/>
      <c r="G5" s="786"/>
      <c r="H5" s="786"/>
      <c r="I5" s="786"/>
      <c r="J5" s="786"/>
      <c r="K5" s="786"/>
      <c r="L5" s="786"/>
      <c r="M5" s="1"/>
      <c r="N5" s="1"/>
      <c r="O5" s="1"/>
      <c r="P5" s="1"/>
      <c r="Q5" s="1"/>
      <c r="R5" s="1"/>
      <c r="S5" s="1"/>
      <c r="T5" s="1"/>
    </row>
    <row r="6" spans="1:20" ht="16.5" x14ac:dyDescent="0.3">
      <c r="A6" s="1"/>
      <c r="B6" s="178"/>
      <c r="C6" s="178"/>
      <c r="D6" s="178"/>
      <c r="E6" s="178"/>
      <c r="F6" s="178"/>
      <c r="G6" s="178"/>
      <c r="H6" s="178"/>
      <c r="I6" s="178"/>
      <c r="J6" s="178"/>
      <c r="K6" s="178"/>
      <c r="L6" s="178"/>
      <c r="M6" s="1"/>
      <c r="N6" s="1"/>
      <c r="O6" s="1"/>
      <c r="P6" s="1"/>
      <c r="Q6" s="1"/>
      <c r="R6" s="1"/>
      <c r="S6" s="1"/>
      <c r="T6" s="1"/>
    </row>
    <row r="7" spans="1:20" ht="16.5" x14ac:dyDescent="0.3">
      <c r="A7" s="1"/>
      <c r="B7" s="384" t="s">
        <v>228</v>
      </c>
      <c r="C7" s="385"/>
      <c r="D7" s="178"/>
      <c r="E7" s="386" t="s">
        <v>229</v>
      </c>
      <c r="F7" s="178"/>
      <c r="G7" s="385"/>
      <c r="H7" s="178"/>
      <c r="I7" s="178"/>
      <c r="J7" s="178"/>
      <c r="K7" s="178"/>
      <c r="L7" s="178"/>
      <c r="M7" s="1"/>
      <c r="N7" s="1"/>
      <c r="O7" s="1"/>
      <c r="P7" s="1"/>
      <c r="Q7" s="1"/>
      <c r="R7" s="1"/>
      <c r="S7" s="1"/>
      <c r="T7" s="1"/>
    </row>
    <row r="8" spans="1:20" ht="16.5" x14ac:dyDescent="0.3">
      <c r="A8" s="1"/>
      <c r="B8" s="387"/>
      <c r="C8" s="388"/>
      <c r="D8" s="178"/>
      <c r="E8" s="389"/>
      <c r="F8" s="178"/>
      <c r="G8" s="388"/>
      <c r="H8" s="178"/>
      <c r="I8" s="178"/>
      <c r="J8" s="178"/>
      <c r="K8" s="178"/>
      <c r="L8" s="178"/>
      <c r="M8" s="1"/>
      <c r="N8" s="1"/>
      <c r="O8" s="1"/>
      <c r="P8" s="1"/>
      <c r="Q8" s="1"/>
      <c r="R8" s="1"/>
      <c r="S8" s="1"/>
      <c r="T8" s="1"/>
    </row>
    <row r="9" spans="1:20" ht="16.5" x14ac:dyDescent="0.3">
      <c r="A9" s="1"/>
      <c r="B9" s="387"/>
      <c r="C9" s="388"/>
      <c r="D9" s="178"/>
      <c r="E9" s="386" t="s">
        <v>230</v>
      </c>
      <c r="F9" s="178"/>
      <c r="G9" s="385"/>
      <c r="H9" s="178"/>
      <c r="I9" s="178"/>
      <c r="J9" s="178"/>
      <c r="K9" s="178"/>
      <c r="L9" s="178"/>
      <c r="M9" s="1"/>
      <c r="N9" s="1"/>
      <c r="O9" s="1"/>
      <c r="P9" s="1"/>
      <c r="Q9" s="1"/>
      <c r="R9" s="1"/>
      <c r="S9" s="1"/>
      <c r="T9" s="1"/>
    </row>
    <row r="10" spans="1:20" ht="16.5" x14ac:dyDescent="0.25">
      <c r="A10" s="1"/>
      <c r="B10" s="390"/>
      <c r="C10" s="390"/>
      <c r="D10" s="391"/>
      <c r="E10" s="390"/>
      <c r="F10" s="392"/>
      <c r="G10" s="392"/>
      <c r="H10" s="390"/>
      <c r="I10" s="390"/>
      <c r="J10" s="390"/>
      <c r="K10" s="390"/>
      <c r="L10" s="393"/>
      <c r="M10" s="1"/>
      <c r="N10" s="1"/>
      <c r="O10" s="1"/>
      <c r="P10" s="1"/>
      <c r="Q10" s="1"/>
      <c r="R10" s="1"/>
      <c r="S10" s="1"/>
      <c r="T10" s="1"/>
    </row>
    <row r="11" spans="1:20" ht="15.75" x14ac:dyDescent="0.25">
      <c r="A11" s="1"/>
      <c r="B11" s="787" t="s">
        <v>231</v>
      </c>
      <c r="C11" s="787"/>
      <c r="D11" s="787"/>
      <c r="E11" s="787"/>
      <c r="F11" s="787"/>
      <c r="G11" s="787"/>
      <c r="H11" s="787"/>
      <c r="I11" s="787"/>
      <c r="J11" s="787"/>
      <c r="K11" s="787"/>
      <c r="L11" s="787"/>
      <c r="M11" s="1"/>
      <c r="N11" s="1"/>
      <c r="O11" s="1"/>
      <c r="P11" s="1"/>
      <c r="Q11" s="1"/>
      <c r="R11" s="1"/>
      <c r="S11" s="1"/>
      <c r="T11" s="1"/>
    </row>
    <row r="12" spans="1:20" ht="17.25" thickBot="1" x14ac:dyDescent="0.3">
      <c r="A12" s="1"/>
      <c r="B12" s="390"/>
      <c r="C12" s="390"/>
      <c r="D12" s="391"/>
      <c r="E12" s="390"/>
      <c r="F12" s="392"/>
      <c r="G12" s="392"/>
      <c r="H12" s="390"/>
      <c r="I12" s="390"/>
      <c r="J12" s="390"/>
      <c r="K12" s="390"/>
      <c r="L12" s="393"/>
      <c r="M12" s="1"/>
      <c r="N12" s="1"/>
      <c r="O12" s="1"/>
      <c r="P12" s="1"/>
      <c r="Q12" s="1"/>
      <c r="R12" s="1"/>
      <c r="S12" s="1"/>
      <c r="T12" s="1"/>
    </row>
    <row r="13" spans="1:20" ht="15.75" customHeight="1" x14ac:dyDescent="0.25">
      <c r="A13" s="1"/>
      <c r="B13" s="390"/>
      <c r="C13" s="390"/>
      <c r="D13" s="391"/>
      <c r="E13" s="390"/>
      <c r="F13" s="392"/>
      <c r="G13" s="392"/>
      <c r="H13" s="390"/>
      <c r="I13" s="888" t="s">
        <v>232</v>
      </c>
      <c r="J13" s="889"/>
      <c r="K13" s="889"/>
      <c r="L13" s="889"/>
      <c r="M13" s="890"/>
      <c r="N13" s="1"/>
      <c r="O13" s="1"/>
      <c r="P13" s="1"/>
      <c r="Q13" s="1"/>
      <c r="R13" s="1"/>
      <c r="S13" s="1"/>
      <c r="T13" s="1"/>
    </row>
    <row r="14" spans="1:20" ht="16.5" thickBot="1" x14ac:dyDescent="0.3">
      <c r="A14" s="1"/>
      <c r="B14" s="394"/>
      <c r="C14" s="395"/>
      <c r="D14" s="395"/>
      <c r="E14" s="395"/>
      <c r="F14" s="395"/>
      <c r="G14" s="396" t="s">
        <v>142</v>
      </c>
      <c r="H14" s="396" t="s">
        <v>147</v>
      </c>
      <c r="I14" s="891" t="s">
        <v>233</v>
      </c>
      <c r="J14" s="892" t="s">
        <v>234</v>
      </c>
      <c r="K14" s="892" t="s">
        <v>235</v>
      </c>
      <c r="L14" s="892" t="s">
        <v>236</v>
      </c>
      <c r="M14" s="893" t="s">
        <v>423</v>
      </c>
      <c r="N14" s="1"/>
      <c r="O14" s="1"/>
      <c r="P14" s="1"/>
      <c r="Q14" s="1"/>
      <c r="R14" s="1"/>
      <c r="S14" s="1"/>
      <c r="T14" s="1"/>
    </row>
    <row r="15" spans="1:20" ht="40.5" x14ac:dyDescent="0.25">
      <c r="A15" s="1"/>
      <c r="B15" s="397" t="s">
        <v>237</v>
      </c>
      <c r="C15" s="398" t="s">
        <v>238</v>
      </c>
      <c r="D15" s="399" t="s">
        <v>239</v>
      </c>
      <c r="E15" s="400" t="s">
        <v>240</v>
      </c>
      <c r="F15" s="401" t="s">
        <v>241</v>
      </c>
      <c r="G15" s="402">
        <f>C7+1</f>
        <v>1</v>
      </c>
      <c r="H15" s="403">
        <f>G7</f>
        <v>0</v>
      </c>
      <c r="I15" s="404">
        <f>G9</f>
        <v>0</v>
      </c>
      <c r="J15" s="405">
        <f>I15+1</f>
        <v>1</v>
      </c>
      <c r="K15" s="405">
        <f>J15+1</f>
        <v>2</v>
      </c>
      <c r="L15" s="405">
        <f>K15+1</f>
        <v>3</v>
      </c>
      <c r="M15" s="406">
        <f>L15+1</f>
        <v>4</v>
      </c>
      <c r="N15" s="1"/>
      <c r="O15" s="1"/>
      <c r="P15" s="1"/>
      <c r="Q15" s="1"/>
      <c r="R15" s="1"/>
      <c r="S15" s="1"/>
      <c r="T15" s="1"/>
    </row>
    <row r="16" spans="1:20" ht="25.5" x14ac:dyDescent="0.25">
      <c r="A16" s="1"/>
      <c r="B16" s="407" t="s">
        <v>242</v>
      </c>
      <c r="C16" s="408" t="s">
        <v>243</v>
      </c>
      <c r="D16" s="409" t="s">
        <v>244</v>
      </c>
      <c r="E16" s="410" t="s">
        <v>245</v>
      </c>
      <c r="F16" s="411"/>
      <c r="G16" s="412"/>
      <c r="H16" s="410"/>
      <c r="I16" s="413"/>
      <c r="J16" s="410"/>
      <c r="K16" s="410"/>
      <c r="L16" s="869"/>
      <c r="M16" s="867"/>
      <c r="N16" s="1"/>
      <c r="O16" s="1"/>
      <c r="P16" s="1"/>
      <c r="Q16" s="1"/>
      <c r="R16" s="1"/>
      <c r="S16" s="1"/>
      <c r="T16" s="1"/>
    </row>
    <row r="17" spans="1:20" ht="25.5" x14ac:dyDescent="0.25">
      <c r="A17" s="1"/>
      <c r="B17" s="407" t="s">
        <v>246</v>
      </c>
      <c r="C17" s="408" t="s">
        <v>243</v>
      </c>
      <c r="D17" s="409" t="s">
        <v>247</v>
      </c>
      <c r="E17" s="410"/>
      <c r="F17" s="411"/>
      <c r="G17" s="414"/>
      <c r="H17" s="410"/>
      <c r="I17" s="413"/>
      <c r="J17" s="410"/>
      <c r="K17" s="410"/>
      <c r="L17" s="869"/>
      <c r="M17" s="867"/>
      <c r="N17" s="1"/>
      <c r="O17" s="1"/>
      <c r="P17" s="1"/>
      <c r="Q17" s="1"/>
      <c r="R17" s="1"/>
      <c r="S17" s="1"/>
      <c r="T17" s="1"/>
    </row>
    <row r="18" spans="1:20" ht="25.5" x14ac:dyDescent="0.25">
      <c r="A18" s="1"/>
      <c r="B18" s="407" t="s">
        <v>246</v>
      </c>
      <c r="C18" s="408" t="s">
        <v>243</v>
      </c>
      <c r="D18" s="409" t="s">
        <v>248</v>
      </c>
      <c r="E18" s="410"/>
      <c r="F18" s="415"/>
      <c r="G18" s="414"/>
      <c r="H18" s="410"/>
      <c r="I18" s="413"/>
      <c r="J18" s="410"/>
      <c r="K18" s="410"/>
      <c r="L18" s="869"/>
      <c r="M18" s="867"/>
      <c r="N18" s="1"/>
      <c r="O18" s="1"/>
      <c r="P18" s="1"/>
      <c r="Q18" s="1"/>
      <c r="R18" s="1"/>
      <c r="S18" s="1"/>
      <c r="T18" s="1"/>
    </row>
    <row r="19" spans="1:20" ht="26.25" thickBot="1" x14ac:dyDescent="0.3">
      <c r="A19" s="1"/>
      <c r="B19" s="407" t="s">
        <v>249</v>
      </c>
      <c r="C19" s="412" t="s">
        <v>250</v>
      </c>
      <c r="D19" s="409" t="s">
        <v>251</v>
      </c>
      <c r="E19" s="412"/>
      <c r="F19" s="414"/>
      <c r="G19" s="414"/>
      <c r="H19" s="410"/>
      <c r="I19" s="416"/>
      <c r="J19" s="417"/>
      <c r="K19" s="417"/>
      <c r="L19" s="870"/>
      <c r="M19" s="418"/>
      <c r="N19" s="1"/>
      <c r="O19" s="1"/>
      <c r="P19" s="1"/>
      <c r="Q19" s="1"/>
      <c r="R19" s="1"/>
      <c r="S19" s="1"/>
      <c r="T19" s="1"/>
    </row>
    <row r="20" spans="1:20" ht="16.5" x14ac:dyDescent="0.3">
      <c r="A20" s="1"/>
      <c r="B20" s="788"/>
      <c r="C20" s="788"/>
      <c r="D20" s="788"/>
      <c r="E20" s="788"/>
      <c r="F20" s="788"/>
      <c r="G20" s="788"/>
      <c r="H20" s="788"/>
      <c r="I20" s="788"/>
      <c r="J20" s="788"/>
      <c r="K20" s="419"/>
      <c r="L20" s="178"/>
      <c r="M20" s="1"/>
      <c r="N20" s="1"/>
      <c r="O20" s="1"/>
      <c r="P20" s="1"/>
      <c r="Q20" s="1"/>
      <c r="R20" s="1"/>
      <c r="S20" s="1"/>
      <c r="T20" s="1"/>
    </row>
    <row r="21" spans="1:20" ht="15.75" x14ac:dyDescent="0.25">
      <c r="A21" s="1"/>
      <c r="B21" s="787" t="s">
        <v>252</v>
      </c>
      <c r="C21" s="787"/>
      <c r="D21" s="787"/>
      <c r="E21" s="787"/>
      <c r="F21" s="787"/>
      <c r="G21" s="787"/>
      <c r="H21" s="787"/>
      <c r="I21" s="787"/>
      <c r="J21" s="787"/>
      <c r="K21" s="787"/>
      <c r="L21" s="787"/>
      <c r="M21" s="1"/>
      <c r="N21" s="1"/>
      <c r="O21" s="1"/>
      <c r="P21" s="1"/>
      <c r="Q21" s="1"/>
      <c r="R21" s="1"/>
      <c r="S21" s="1"/>
      <c r="T21" s="1"/>
    </row>
    <row r="22" spans="1:20" ht="16.5" thickBot="1" x14ac:dyDescent="0.3">
      <c r="A22" s="1"/>
      <c r="B22" s="420"/>
      <c r="C22" s="420"/>
      <c r="D22" s="420"/>
      <c r="E22" s="420"/>
      <c r="F22" s="420"/>
      <c r="G22" s="420"/>
      <c r="H22" s="420"/>
      <c r="I22" s="420"/>
      <c r="J22" s="420"/>
      <c r="K22" s="420"/>
      <c r="L22" s="420"/>
      <c r="M22" s="1"/>
      <c r="N22" s="1"/>
      <c r="O22" s="1"/>
      <c r="P22" s="1"/>
      <c r="Q22" s="1"/>
      <c r="R22" s="1"/>
      <c r="S22" s="1"/>
      <c r="T22" s="1"/>
    </row>
    <row r="23" spans="1:20" ht="18" customHeight="1" x14ac:dyDescent="0.3">
      <c r="A23" s="1"/>
      <c r="B23" s="387"/>
      <c r="C23" s="178"/>
      <c r="D23" s="178"/>
      <c r="E23" s="389"/>
      <c r="F23" s="178"/>
      <c r="G23" s="178"/>
      <c r="H23" s="178"/>
      <c r="I23" s="888" t="s">
        <v>232</v>
      </c>
      <c r="J23" s="889"/>
      <c r="K23" s="889"/>
      <c r="L23" s="889"/>
      <c r="M23" s="890"/>
      <c r="N23" s="1"/>
      <c r="O23" s="1"/>
      <c r="P23" s="1"/>
      <c r="Q23" s="1"/>
      <c r="R23" s="1"/>
      <c r="S23" s="1"/>
      <c r="T23" s="1"/>
    </row>
    <row r="24" spans="1:20" ht="16.5" thickBot="1" x14ac:dyDescent="0.3">
      <c r="A24" s="1"/>
      <c r="B24" s="394"/>
      <c r="C24" s="395"/>
      <c r="D24" s="395"/>
      <c r="E24" s="395"/>
      <c r="F24" s="395"/>
      <c r="G24" s="396" t="s">
        <v>142</v>
      </c>
      <c r="H24" s="396" t="s">
        <v>147</v>
      </c>
      <c r="I24" s="891" t="s">
        <v>233</v>
      </c>
      <c r="J24" s="892" t="s">
        <v>234</v>
      </c>
      <c r="K24" s="892" t="s">
        <v>235</v>
      </c>
      <c r="L24" s="892" t="s">
        <v>236</v>
      </c>
      <c r="M24" s="893" t="s">
        <v>423</v>
      </c>
      <c r="N24" s="1"/>
      <c r="O24" s="1"/>
      <c r="P24" s="1"/>
      <c r="Q24" s="1"/>
      <c r="R24" s="1"/>
      <c r="S24" s="1"/>
      <c r="T24" s="1"/>
    </row>
    <row r="25" spans="1:20" ht="40.5" x14ac:dyDescent="0.25">
      <c r="A25" s="1"/>
      <c r="B25" s="397" t="s">
        <v>237</v>
      </c>
      <c r="C25" s="398" t="s">
        <v>238</v>
      </c>
      <c r="D25" s="399" t="s">
        <v>239</v>
      </c>
      <c r="E25" s="400" t="s">
        <v>240</v>
      </c>
      <c r="F25" s="401" t="s">
        <v>241</v>
      </c>
      <c r="G25" s="402">
        <f>G15</f>
        <v>1</v>
      </c>
      <c r="H25" s="403">
        <f>G17</f>
        <v>0</v>
      </c>
      <c r="I25" s="404">
        <f>G19</f>
        <v>0</v>
      </c>
      <c r="J25" s="405">
        <f>I25+1</f>
        <v>1</v>
      </c>
      <c r="K25" s="405">
        <f>J25+1</f>
        <v>2</v>
      </c>
      <c r="L25" s="860">
        <f>K25+1</f>
        <v>3</v>
      </c>
      <c r="M25" s="858">
        <f>L25+1</f>
        <v>4</v>
      </c>
      <c r="N25" s="1"/>
      <c r="O25" s="1"/>
      <c r="P25" s="1"/>
      <c r="Q25" s="1"/>
      <c r="R25" s="1"/>
      <c r="S25" s="1"/>
      <c r="T25" s="1"/>
    </row>
    <row r="26" spans="1:20" ht="16.5" x14ac:dyDescent="0.25">
      <c r="A26" s="1"/>
      <c r="B26" s="407"/>
      <c r="C26" s="408"/>
      <c r="D26" s="409"/>
      <c r="E26" s="410"/>
      <c r="F26" s="415"/>
      <c r="G26" s="412"/>
      <c r="H26" s="410"/>
      <c r="I26" s="865"/>
      <c r="J26" s="866"/>
      <c r="K26" s="866"/>
      <c r="L26" s="861"/>
      <c r="M26" s="859"/>
      <c r="N26" s="1"/>
      <c r="O26" s="1"/>
      <c r="P26" s="1"/>
      <c r="Q26" s="1"/>
      <c r="R26" s="1"/>
      <c r="S26" s="1"/>
      <c r="T26" s="1"/>
    </row>
    <row r="27" spans="1:20" ht="16.5" x14ac:dyDescent="0.25">
      <c r="A27" s="1"/>
      <c r="B27" s="407"/>
      <c r="C27" s="408"/>
      <c r="D27" s="409"/>
      <c r="E27" s="410"/>
      <c r="F27" s="415"/>
      <c r="G27" s="414"/>
      <c r="H27" s="410"/>
      <c r="I27" s="865"/>
      <c r="J27" s="866"/>
      <c r="K27" s="866"/>
      <c r="L27" s="861"/>
      <c r="M27" s="859"/>
      <c r="N27" s="1"/>
      <c r="O27" s="1"/>
      <c r="P27" s="1"/>
      <c r="Q27" s="1"/>
      <c r="R27" s="1"/>
      <c r="S27" s="1"/>
      <c r="T27" s="1"/>
    </row>
    <row r="28" spans="1:20" ht="16.5" x14ac:dyDescent="0.25">
      <c r="A28" s="1"/>
      <c r="B28" s="407"/>
      <c r="C28" s="408"/>
      <c r="D28" s="409"/>
      <c r="E28" s="410"/>
      <c r="F28" s="415"/>
      <c r="G28" s="414"/>
      <c r="H28" s="410"/>
      <c r="I28" s="865"/>
      <c r="J28" s="866"/>
      <c r="K28" s="866"/>
      <c r="L28" s="861"/>
      <c r="M28" s="859"/>
      <c r="N28" s="1"/>
      <c r="O28" s="1"/>
      <c r="P28" s="1"/>
      <c r="Q28" s="1"/>
      <c r="R28" s="1"/>
      <c r="S28" s="1"/>
      <c r="T28" s="1"/>
    </row>
    <row r="29" spans="1:20" ht="16.5" x14ac:dyDescent="0.25">
      <c r="A29" s="1"/>
      <c r="B29" s="407"/>
      <c r="C29" s="408"/>
      <c r="D29" s="409"/>
      <c r="E29" s="410"/>
      <c r="F29" s="415"/>
      <c r="G29" s="414"/>
      <c r="H29" s="410"/>
      <c r="I29" s="865"/>
      <c r="J29" s="866"/>
      <c r="K29" s="866"/>
      <c r="L29" s="861"/>
      <c r="M29" s="863"/>
      <c r="N29" s="1"/>
      <c r="O29" s="1"/>
      <c r="P29" s="1"/>
      <c r="Q29" s="1"/>
      <c r="R29" s="1"/>
      <c r="S29" s="1"/>
      <c r="T29" s="1"/>
    </row>
    <row r="30" spans="1:20" ht="16.5" x14ac:dyDescent="0.25">
      <c r="A30" s="1"/>
      <c r="B30" s="407"/>
      <c r="C30" s="408"/>
      <c r="D30" s="409"/>
      <c r="E30" s="410"/>
      <c r="F30" s="415"/>
      <c r="G30" s="414"/>
      <c r="H30" s="410"/>
      <c r="I30" s="865"/>
      <c r="J30" s="866"/>
      <c r="K30" s="866"/>
      <c r="L30" s="861"/>
      <c r="M30" s="867"/>
      <c r="N30" s="1"/>
      <c r="O30" s="1"/>
      <c r="P30" s="1"/>
      <c r="Q30" s="1"/>
      <c r="R30" s="1"/>
      <c r="S30" s="1"/>
      <c r="T30" s="1"/>
    </row>
    <row r="31" spans="1:20" ht="17.25" thickBot="1" x14ac:dyDescent="0.3">
      <c r="A31" s="1"/>
      <c r="B31" s="421"/>
      <c r="C31" s="422"/>
      <c r="D31" s="423"/>
      <c r="E31" s="424"/>
      <c r="F31" s="425"/>
      <c r="G31" s="426"/>
      <c r="H31" s="424"/>
      <c r="I31" s="416"/>
      <c r="J31" s="868"/>
      <c r="K31" s="868"/>
      <c r="L31" s="862"/>
      <c r="M31" s="864"/>
      <c r="N31" s="1"/>
      <c r="O31" s="1"/>
      <c r="P31" s="1"/>
      <c r="Q31" s="1"/>
      <c r="R31" s="1"/>
      <c r="S31" s="1"/>
      <c r="T31" s="1"/>
    </row>
    <row r="32" spans="1:20" ht="15.75" thickBot="1" x14ac:dyDescent="0.3">
      <c r="A32" s="1"/>
      <c r="B32" s="781" t="s">
        <v>253</v>
      </c>
      <c r="C32" s="782"/>
      <c r="D32" s="782"/>
      <c r="E32" s="782"/>
      <c r="F32" s="782"/>
      <c r="G32" s="782"/>
      <c r="H32" s="782"/>
      <c r="I32" s="782"/>
      <c r="J32" s="782"/>
      <c r="K32" s="782"/>
      <c r="L32" s="783"/>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row>
  </sheetData>
  <mergeCells count="8">
    <mergeCell ref="B32:L32"/>
    <mergeCell ref="C2:I3"/>
    <mergeCell ref="B5:L5"/>
    <mergeCell ref="B11:L11"/>
    <mergeCell ref="B20:J20"/>
    <mergeCell ref="B21:L21"/>
    <mergeCell ref="I13:M13"/>
    <mergeCell ref="I23:M23"/>
  </mergeCells>
  <dataValidations count="1">
    <dataValidation type="list" allowBlank="1" showInputMessage="1" showErrorMessage="1" sqref="C26:C31 C16:C19">
      <formula1>TYPE_IMPACT</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
  <sheetViews>
    <sheetView topLeftCell="B23" zoomScale="85" zoomScaleNormal="85" workbookViewId="0">
      <selection activeCell="M62" sqref="M62"/>
    </sheetView>
  </sheetViews>
  <sheetFormatPr baseColWidth="10" defaultColWidth="0" defaultRowHeight="15" customHeight="1" zeroHeight="1" x14ac:dyDescent="0.25"/>
  <cols>
    <col min="1" max="1" width="0.85546875" style="35" hidden="1" customWidth="1"/>
    <col min="2" max="2" width="11.42578125" style="35" customWidth="1"/>
    <col min="3" max="3" width="54.5703125" style="35" customWidth="1"/>
    <col min="4" max="4" width="18.85546875" style="35" bestFit="1" customWidth="1"/>
    <col min="5" max="5" width="12.140625" style="35" customWidth="1"/>
    <col min="6" max="6" width="18" style="35" customWidth="1"/>
    <col min="7" max="8" width="15.140625" style="35" customWidth="1"/>
    <col min="9" max="13" width="11.42578125" style="35" customWidth="1"/>
    <col min="14" max="14" width="70.28515625" style="35" hidden="1" customWidth="1"/>
    <col min="15" max="16" width="0" style="35" hidden="1" customWidth="1"/>
    <col min="17" max="16384" width="11.42578125" style="35" hidden="1"/>
  </cols>
  <sheetData>
    <row r="1" spans="1:14" s="542" customFormat="1" ht="9.75" customHeight="1" x14ac:dyDescent="0.25">
      <c r="A1" s="436"/>
      <c r="B1" s="534"/>
    </row>
    <row r="2" spans="1:14" s="542" customFormat="1" ht="23.25" customHeight="1" x14ac:dyDescent="0.25">
      <c r="A2" s="436"/>
      <c r="B2" s="438"/>
      <c r="D2" s="789" t="s">
        <v>364</v>
      </c>
      <c r="E2" s="790"/>
      <c r="F2" s="790"/>
      <c r="G2" s="790"/>
      <c r="H2" s="790"/>
      <c r="I2" s="544"/>
      <c r="J2" s="543"/>
      <c r="K2" s="543"/>
      <c r="L2" s="543"/>
      <c r="M2" s="543"/>
    </row>
    <row r="3" spans="1:14" s="542" customFormat="1" ht="28.5" customHeight="1" x14ac:dyDescent="0.25">
      <c r="A3" s="436"/>
      <c r="B3" s="438"/>
      <c r="D3" s="789"/>
      <c r="E3" s="790"/>
      <c r="F3" s="790"/>
      <c r="G3" s="790"/>
      <c r="H3" s="790"/>
      <c r="I3" s="544"/>
      <c r="J3" s="543"/>
      <c r="K3" s="543"/>
      <c r="L3" s="543"/>
      <c r="M3" s="543"/>
    </row>
    <row r="4" spans="1:14" s="542" customFormat="1" ht="12" customHeight="1" x14ac:dyDescent="0.25">
      <c r="A4" s="436"/>
      <c r="B4" s="438"/>
      <c r="D4" s="534"/>
      <c r="E4" s="534"/>
      <c r="F4" s="534"/>
      <c r="G4" s="534"/>
      <c r="H4" s="534"/>
      <c r="I4" s="534"/>
      <c r="J4" s="534"/>
      <c r="K4" s="534"/>
      <c r="L4" s="534"/>
      <c r="M4" s="534"/>
    </row>
    <row r="5" spans="1:14" ht="15" customHeight="1" x14ac:dyDescent="0.25">
      <c r="A5" s="436"/>
      <c r="B5" s="817" t="s">
        <v>412</v>
      </c>
      <c r="C5" s="818"/>
      <c r="D5" s="818"/>
      <c r="E5" s="818"/>
      <c r="F5" s="818"/>
      <c r="G5" s="818"/>
      <c r="H5" s="818"/>
      <c r="I5" s="818"/>
      <c r="J5" s="818"/>
      <c r="K5" s="818"/>
      <c r="L5" s="818"/>
      <c r="M5" s="819"/>
      <c r="N5" s="437"/>
    </row>
    <row r="6" spans="1:14" ht="15" customHeight="1" x14ac:dyDescent="0.25">
      <c r="A6" s="436"/>
      <c r="B6" s="820"/>
      <c r="C6" s="821"/>
      <c r="D6" s="821"/>
      <c r="E6" s="821"/>
      <c r="F6" s="821"/>
      <c r="G6" s="821"/>
      <c r="H6" s="821"/>
      <c r="I6" s="821"/>
      <c r="J6" s="821"/>
      <c r="K6" s="821"/>
      <c r="L6" s="821"/>
      <c r="M6" s="822"/>
      <c r="N6" s="437"/>
    </row>
    <row r="7" spans="1:14" x14ac:dyDescent="0.25">
      <c r="A7" s="436"/>
      <c r="B7" s="820"/>
      <c r="C7" s="821"/>
      <c r="D7" s="821"/>
      <c r="E7" s="821"/>
      <c r="F7" s="821"/>
      <c r="G7" s="821"/>
      <c r="H7" s="821"/>
      <c r="I7" s="821"/>
      <c r="J7" s="821"/>
      <c r="K7" s="821"/>
      <c r="L7" s="821"/>
      <c r="M7" s="822"/>
      <c r="N7" s="437"/>
    </row>
    <row r="8" spans="1:14" ht="79.5" customHeight="1" x14ac:dyDescent="0.25">
      <c r="A8" s="436"/>
      <c r="B8" s="823"/>
      <c r="C8" s="824"/>
      <c r="D8" s="824"/>
      <c r="E8" s="824"/>
      <c r="F8" s="824"/>
      <c r="G8" s="824"/>
      <c r="H8" s="824"/>
      <c r="I8" s="824"/>
      <c r="J8" s="824"/>
      <c r="K8" s="824"/>
      <c r="L8" s="824"/>
      <c r="M8" s="825"/>
      <c r="N8" s="437"/>
    </row>
    <row r="9" spans="1:14" ht="9" customHeight="1" x14ac:dyDescent="0.25">
      <c r="A9" s="436"/>
      <c r="B9" s="439"/>
      <c r="C9" s="439"/>
      <c r="D9" s="439"/>
      <c r="E9" s="439"/>
      <c r="F9" s="439"/>
      <c r="G9" s="439"/>
      <c r="H9" s="439"/>
      <c r="I9" s="439"/>
      <c r="J9" s="439"/>
      <c r="K9" s="439"/>
      <c r="L9" s="439"/>
      <c r="M9" s="439"/>
      <c r="N9" s="437"/>
    </row>
    <row r="10" spans="1:14" x14ac:dyDescent="0.25">
      <c r="A10" s="436"/>
      <c r="B10" s="440" t="s">
        <v>413</v>
      </c>
      <c r="C10" s="440"/>
      <c r="D10" s="440"/>
      <c r="E10" s="440"/>
      <c r="F10" s="440"/>
      <c r="G10" s="440"/>
      <c r="H10" s="441"/>
      <c r="I10" s="441"/>
      <c r="J10" s="441"/>
      <c r="K10" s="441"/>
      <c r="L10" s="441"/>
      <c r="M10" s="441"/>
      <c r="N10" s="437"/>
    </row>
    <row r="11" spans="1:14" x14ac:dyDescent="0.25">
      <c r="A11" s="436"/>
      <c r="B11" s="442" t="s">
        <v>314</v>
      </c>
      <c r="C11" s="443" t="s">
        <v>315</v>
      </c>
      <c r="D11" s="443"/>
      <c r="E11" s="443"/>
      <c r="F11" s="443"/>
      <c r="G11" s="443"/>
      <c r="H11" s="441"/>
      <c r="I11" s="441"/>
      <c r="J11" s="441"/>
      <c r="K11" s="441"/>
      <c r="L11" s="441"/>
      <c r="M11" s="441"/>
      <c r="N11" s="437"/>
    </row>
    <row r="12" spans="1:14" ht="21" customHeight="1" x14ac:dyDescent="0.25">
      <c r="A12" s="436"/>
      <c r="B12" s="444" t="s">
        <v>316</v>
      </c>
      <c r="C12" s="443" t="s">
        <v>317</v>
      </c>
      <c r="D12" s="440"/>
      <c r="E12" s="440"/>
      <c r="F12" s="440"/>
      <c r="G12" s="440"/>
      <c r="H12" s="441"/>
      <c r="I12" s="441"/>
      <c r="J12" s="441"/>
      <c r="K12" s="441"/>
      <c r="L12" s="441"/>
      <c r="M12" s="441"/>
      <c r="N12" s="437"/>
    </row>
    <row r="13" spans="1:14" ht="50.25" customHeight="1" x14ac:dyDescent="0.25">
      <c r="A13" s="436"/>
      <c r="B13" s="826" t="s">
        <v>318</v>
      </c>
      <c r="C13" s="826"/>
      <c r="D13" s="826"/>
      <c r="E13" s="826"/>
      <c r="F13" s="826"/>
      <c r="G13" s="826"/>
      <c r="H13" s="826"/>
      <c r="I13" s="826"/>
      <c r="J13" s="826"/>
      <c r="K13" s="826"/>
      <c r="L13" s="826"/>
      <c r="M13" s="826"/>
      <c r="N13" s="437"/>
    </row>
    <row r="14" spans="1:14" ht="10.5" customHeight="1" x14ac:dyDescent="0.25">
      <c r="A14" s="436"/>
      <c r="B14" s="445"/>
      <c r="C14" s="445"/>
      <c r="D14" s="445"/>
      <c r="E14" s="445"/>
      <c r="F14" s="445"/>
      <c r="G14" s="445"/>
      <c r="H14" s="445"/>
      <c r="I14" s="445"/>
      <c r="J14" s="445"/>
      <c r="K14" s="445"/>
      <c r="L14" s="445"/>
      <c r="M14" s="445"/>
      <c r="N14" s="437"/>
    </row>
    <row r="15" spans="1:14" ht="15.75" x14ac:dyDescent="0.25">
      <c r="A15" s="436"/>
      <c r="B15" s="446" t="s">
        <v>414</v>
      </c>
      <c r="C15" s="446"/>
      <c r="D15" s="446"/>
      <c r="E15" s="446"/>
      <c r="F15" s="446"/>
      <c r="G15" s="446"/>
      <c r="H15" s="446"/>
      <c r="I15" s="446"/>
      <c r="J15" s="446"/>
      <c r="K15" s="446"/>
      <c r="L15" s="446"/>
      <c r="M15" s="446"/>
      <c r="N15" s="437"/>
    </row>
    <row r="16" spans="1:14" ht="48" customHeight="1" x14ac:dyDescent="0.25">
      <c r="A16" s="436"/>
      <c r="B16" s="827" t="s">
        <v>415</v>
      </c>
      <c r="C16" s="827"/>
      <c r="D16" s="827"/>
      <c r="E16" s="827"/>
      <c r="F16" s="827"/>
      <c r="G16" s="827"/>
      <c r="H16" s="827"/>
      <c r="I16" s="827"/>
      <c r="J16" s="827"/>
      <c r="K16" s="827"/>
      <c r="L16" s="827"/>
      <c r="M16" s="827"/>
      <c r="N16" s="437"/>
    </row>
    <row r="17" spans="1:14" x14ac:dyDescent="0.25">
      <c r="A17" s="436"/>
      <c r="B17" s="447"/>
      <c r="C17" s="448" t="s">
        <v>319</v>
      </c>
      <c r="D17" s="449"/>
      <c r="E17" s="441"/>
      <c r="F17" s="450" t="s">
        <v>416</v>
      </c>
      <c r="G17" s="451"/>
      <c r="H17" s="452"/>
      <c r="I17" s="451"/>
      <c r="J17" s="451"/>
      <c r="K17" s="451"/>
      <c r="L17" s="451"/>
      <c r="M17" s="451"/>
      <c r="N17" s="437"/>
    </row>
    <row r="18" spans="1:14" x14ac:dyDescent="0.25">
      <c r="A18" s="436"/>
      <c r="B18" s="447"/>
      <c r="C18" s="453" t="s">
        <v>320</v>
      </c>
      <c r="D18" s="449"/>
      <c r="E18" s="441"/>
      <c r="F18" s="454"/>
      <c r="G18" s="454"/>
      <c r="H18" s="454"/>
      <c r="I18" s="454"/>
      <c r="J18" s="454"/>
      <c r="K18" s="454"/>
      <c r="L18" s="454"/>
      <c r="M18" s="454"/>
      <c r="N18" s="437"/>
    </row>
    <row r="19" spans="1:14" x14ac:dyDescent="0.25">
      <c r="A19" s="436"/>
      <c r="B19" s="447"/>
      <c r="C19" s="453" t="s">
        <v>321</v>
      </c>
      <c r="D19" s="449"/>
      <c r="E19" s="441"/>
      <c r="F19" s="796" t="s">
        <v>322</v>
      </c>
      <c r="G19" s="828"/>
      <c r="H19" s="828"/>
      <c r="I19" s="455" t="str">
        <f>IF(OR(D18=0,D19=0,D20=0)," ",IF(AND(D18&lt;=50,OR(D19&lt;=10000,D20&lt;=10000)),"PE",IF(AND(D18&lt;=250,OR(D19&lt;=50000,D20&lt;=43000)),"ME","GE")))</f>
        <v xml:space="preserve"> </v>
      </c>
      <c r="J19" s="456"/>
      <c r="K19" s="457"/>
      <c r="L19" s="458"/>
      <c r="M19" s="454"/>
      <c r="N19" s="437"/>
    </row>
    <row r="20" spans="1:14" ht="15" customHeight="1" x14ac:dyDescent="0.25">
      <c r="A20" s="436"/>
      <c r="B20" s="447"/>
      <c r="C20" s="453" t="s">
        <v>323</v>
      </c>
      <c r="D20" s="449"/>
      <c r="E20" s="441"/>
      <c r="F20" s="829"/>
      <c r="G20" s="829"/>
      <c r="H20" s="829"/>
      <c r="I20" s="827" t="s">
        <v>324</v>
      </c>
      <c r="J20" s="827"/>
      <c r="K20" s="459"/>
      <c r="L20" s="459"/>
      <c r="M20" s="454"/>
      <c r="N20" s="437"/>
    </row>
    <row r="21" spans="1:14" x14ac:dyDescent="0.25">
      <c r="A21" s="436"/>
      <c r="B21" s="441"/>
      <c r="C21" s="441"/>
      <c r="D21" s="441"/>
      <c r="E21" s="441"/>
      <c r="F21" s="830"/>
      <c r="G21" s="830"/>
      <c r="H21" s="830"/>
      <c r="I21" s="460"/>
      <c r="J21" s="460"/>
      <c r="K21" s="459"/>
      <c r="L21" s="459"/>
      <c r="M21" s="454"/>
      <c r="N21" s="437"/>
    </row>
    <row r="22" spans="1:14" ht="15.75" x14ac:dyDescent="0.25">
      <c r="A22" s="436"/>
      <c r="B22" s="446" t="s">
        <v>325</v>
      </c>
      <c r="C22" s="446"/>
      <c r="D22" s="446"/>
      <c r="E22" s="446"/>
      <c r="F22" s="446"/>
      <c r="G22" s="446"/>
      <c r="H22" s="446"/>
      <c r="I22" s="446"/>
      <c r="J22" s="446"/>
      <c r="K22" s="446"/>
      <c r="L22" s="446"/>
      <c r="M22" s="446"/>
      <c r="N22" s="437"/>
    </row>
    <row r="23" spans="1:14" ht="15" customHeight="1" x14ac:dyDescent="0.25">
      <c r="A23" s="436"/>
      <c r="B23" s="810" t="s">
        <v>417</v>
      </c>
      <c r="C23" s="810"/>
      <c r="D23" s="810"/>
      <c r="E23" s="810"/>
      <c r="F23" s="810"/>
      <c r="G23" s="810"/>
      <c r="H23" s="810"/>
      <c r="I23" s="810"/>
      <c r="J23" s="810"/>
      <c r="K23" s="810"/>
      <c r="L23" s="810"/>
      <c r="M23" s="810"/>
      <c r="N23" s="437"/>
    </row>
    <row r="24" spans="1:14" x14ac:dyDescent="0.25">
      <c r="A24" s="436"/>
      <c r="B24" s="811" t="s">
        <v>418</v>
      </c>
      <c r="C24" s="811"/>
      <c r="D24" s="811"/>
      <c r="E24" s="811"/>
      <c r="F24" s="811"/>
      <c r="G24" s="811"/>
      <c r="H24" s="811"/>
      <c r="I24" s="811"/>
      <c r="J24" s="811"/>
      <c r="K24" s="811"/>
      <c r="L24" s="811"/>
      <c r="M24" s="811"/>
      <c r="N24" s="437"/>
    </row>
    <row r="25" spans="1:14" x14ac:dyDescent="0.25">
      <c r="A25" s="436"/>
      <c r="B25" s="441"/>
      <c r="C25" s="441"/>
      <c r="D25" s="441"/>
      <c r="E25" s="441"/>
      <c r="F25" s="441"/>
      <c r="G25" s="441"/>
      <c r="H25" s="441"/>
      <c r="I25" s="441"/>
      <c r="J25" s="441"/>
      <c r="K25" s="441"/>
      <c r="L25" s="441"/>
      <c r="M25" s="441"/>
      <c r="N25" s="437"/>
    </row>
    <row r="26" spans="1:14" x14ac:dyDescent="0.25">
      <c r="A26" s="436"/>
      <c r="B26" s="441"/>
      <c r="C26" s="441"/>
      <c r="D26" s="461" t="s">
        <v>326</v>
      </c>
      <c r="E26" s="462" t="s">
        <v>327</v>
      </c>
      <c r="F26" s="462" t="s">
        <v>328</v>
      </c>
      <c r="G26" s="463" t="s">
        <v>329</v>
      </c>
      <c r="H26" s="462" t="s">
        <v>330</v>
      </c>
      <c r="I26" s="1"/>
      <c r="J26" s="1"/>
      <c r="K26" s="1"/>
      <c r="L26" s="441"/>
      <c r="M26" s="441"/>
      <c r="N26" s="437"/>
    </row>
    <row r="27" spans="1:14" x14ac:dyDescent="0.25">
      <c r="A27" s="436"/>
      <c r="B27" s="441"/>
      <c r="C27" s="441"/>
      <c r="D27" s="449" t="s">
        <v>331</v>
      </c>
      <c r="E27" s="464"/>
      <c r="F27" s="465"/>
      <c r="G27" s="465"/>
      <c r="H27" s="466"/>
      <c r="I27" s="1"/>
      <c r="J27" s="1"/>
      <c r="K27" s="1"/>
      <c r="L27" s="441"/>
      <c r="M27" s="441"/>
      <c r="N27" s="437"/>
    </row>
    <row r="28" spans="1:14" x14ac:dyDescent="0.25">
      <c r="A28" s="436"/>
      <c r="B28" s="441"/>
      <c r="C28" s="441"/>
      <c r="D28" s="441"/>
      <c r="E28" s="441"/>
      <c r="F28" s="441"/>
      <c r="G28" s="441"/>
      <c r="H28" s="441"/>
      <c r="I28" s="441"/>
      <c r="J28" s="441"/>
      <c r="K28" s="441"/>
      <c r="L28" s="441"/>
      <c r="M28" s="441"/>
      <c r="N28" s="437"/>
    </row>
    <row r="29" spans="1:14" x14ac:dyDescent="0.25">
      <c r="A29" s="436"/>
      <c r="B29" s="811" t="s">
        <v>419</v>
      </c>
      <c r="C29" s="811"/>
      <c r="D29" s="811"/>
      <c r="E29" s="811"/>
      <c r="F29" s="811"/>
      <c r="G29" s="811"/>
      <c r="H29" s="811"/>
      <c r="I29" s="811"/>
      <c r="J29" s="811"/>
      <c r="K29" s="811"/>
      <c r="L29" s="811"/>
      <c r="M29" s="811"/>
      <c r="N29" s="437"/>
    </row>
    <row r="30" spans="1:14" ht="29.25" customHeight="1" x14ac:dyDescent="0.25">
      <c r="A30" s="436"/>
      <c r="B30" s="812" t="s">
        <v>332</v>
      </c>
      <c r="C30" s="812"/>
      <c r="D30" s="812"/>
      <c r="E30" s="812"/>
      <c r="F30" s="812"/>
      <c r="G30" s="812"/>
      <c r="H30" s="812"/>
      <c r="I30" s="812"/>
      <c r="J30" s="812"/>
      <c r="K30" s="812"/>
      <c r="L30" s="812"/>
      <c r="M30" s="812"/>
      <c r="N30" s="437"/>
    </row>
    <row r="31" spans="1:14" x14ac:dyDescent="0.25">
      <c r="A31" s="436"/>
      <c r="B31" s="1"/>
      <c r="C31" s="441"/>
      <c r="D31" s="441"/>
      <c r="E31" s="441"/>
      <c r="F31" s="441"/>
      <c r="G31" s="441"/>
      <c r="H31" s="441"/>
      <c r="I31" s="441"/>
      <c r="J31" s="441"/>
      <c r="K31" s="441"/>
      <c r="L31" s="441"/>
      <c r="M31" s="441"/>
      <c r="N31" s="437"/>
    </row>
    <row r="32" spans="1:14" x14ac:dyDescent="0.25">
      <c r="A32" s="436"/>
      <c r="B32" s="467" t="s">
        <v>333</v>
      </c>
      <c r="C32" s="468"/>
      <c r="D32" s="468"/>
      <c r="E32" s="468"/>
      <c r="F32" s="468"/>
      <c r="G32" s="468"/>
      <c r="H32" s="468"/>
      <c r="I32" s="468"/>
      <c r="J32" s="469"/>
      <c r="K32" s="813" t="s">
        <v>334</v>
      </c>
      <c r="L32" s="814"/>
      <c r="M32" s="815"/>
      <c r="N32" s="437"/>
    </row>
    <row r="33" spans="1:14" ht="24" x14ac:dyDescent="0.25">
      <c r="A33" s="436"/>
      <c r="B33" s="461" t="s">
        <v>335</v>
      </c>
      <c r="C33" s="461" t="s">
        <v>6</v>
      </c>
      <c r="D33" s="461" t="s">
        <v>336</v>
      </c>
      <c r="E33" s="461" t="s">
        <v>328</v>
      </c>
      <c r="F33" s="461" t="s">
        <v>329</v>
      </c>
      <c r="G33" s="461" t="s">
        <v>337</v>
      </c>
      <c r="H33" s="461" t="s">
        <v>338</v>
      </c>
      <c r="I33" s="470" t="s">
        <v>339</v>
      </c>
      <c r="J33" s="471" t="s">
        <v>340</v>
      </c>
      <c r="K33" s="471" t="s">
        <v>336</v>
      </c>
      <c r="L33" s="472" t="s">
        <v>328</v>
      </c>
      <c r="M33" s="472" t="s">
        <v>329</v>
      </c>
      <c r="N33" s="437"/>
    </row>
    <row r="34" spans="1:14" x14ac:dyDescent="0.25">
      <c r="A34" s="436"/>
      <c r="B34" s="473" t="s">
        <v>341</v>
      </c>
      <c r="C34" s="474"/>
      <c r="D34" s="475"/>
      <c r="E34" s="465"/>
      <c r="F34" s="465"/>
      <c r="G34" s="475"/>
      <c r="H34" s="475"/>
      <c r="I34" s="476" t="str">
        <f>IF(AND(OR(G34&gt;=25,H34&gt;=25),AND(H34&lt;=50)),"partenaires",IF(H34&gt;50,"liées"," "))</f>
        <v xml:space="preserve"> </v>
      </c>
      <c r="J34" s="477">
        <f t="shared" ref="J34:J40" si="0">IF(I34="partenaires",MAX(G34:H34),IF(I34="liées",100,0))</f>
        <v>0</v>
      </c>
      <c r="K34" s="478">
        <f t="shared" ref="K34:K40" si="1">D34*J34/100</f>
        <v>0</v>
      </c>
      <c r="L34" s="478">
        <f t="shared" ref="L34:L40" si="2">E34*J34/100</f>
        <v>0</v>
      </c>
      <c r="M34" s="478">
        <f>F34*J34/100</f>
        <v>0</v>
      </c>
      <c r="N34" s="437"/>
    </row>
    <row r="35" spans="1:14" x14ac:dyDescent="0.25">
      <c r="A35" s="436"/>
      <c r="B35" s="473" t="s">
        <v>342</v>
      </c>
      <c r="C35" s="474"/>
      <c r="D35" s="475"/>
      <c r="E35" s="465"/>
      <c r="F35" s="465"/>
      <c r="G35" s="475"/>
      <c r="H35" s="475"/>
      <c r="I35" s="476" t="str">
        <f t="shared" ref="I35:I40" si="3">IF(AND(OR(G35&gt;=25,H35&gt;=25),AND(H35&lt;=50)),"partenaires",IF(H35&gt;50,"liées"," "))</f>
        <v xml:space="preserve"> </v>
      </c>
      <c r="J35" s="477">
        <f t="shared" si="0"/>
        <v>0</v>
      </c>
      <c r="K35" s="478">
        <f t="shared" si="1"/>
        <v>0</v>
      </c>
      <c r="L35" s="478">
        <f t="shared" si="2"/>
        <v>0</v>
      </c>
      <c r="M35" s="478">
        <f t="shared" ref="M35:M40" si="4">F35*J35/100</f>
        <v>0</v>
      </c>
      <c r="N35" s="437"/>
    </row>
    <row r="36" spans="1:14" x14ac:dyDescent="0.25">
      <c r="A36" s="436"/>
      <c r="B36" s="473" t="s">
        <v>343</v>
      </c>
      <c r="C36" s="474"/>
      <c r="D36" s="475"/>
      <c r="E36" s="465"/>
      <c r="F36" s="465"/>
      <c r="G36" s="475"/>
      <c r="H36" s="475"/>
      <c r="I36" s="476" t="str">
        <f t="shared" si="3"/>
        <v xml:space="preserve"> </v>
      </c>
      <c r="J36" s="477">
        <f t="shared" si="0"/>
        <v>0</v>
      </c>
      <c r="K36" s="478">
        <f t="shared" si="1"/>
        <v>0</v>
      </c>
      <c r="L36" s="478">
        <f t="shared" si="2"/>
        <v>0</v>
      </c>
      <c r="M36" s="478">
        <f t="shared" si="4"/>
        <v>0</v>
      </c>
      <c r="N36" s="437"/>
    </row>
    <row r="37" spans="1:14" x14ac:dyDescent="0.25">
      <c r="A37" s="436"/>
      <c r="B37" s="473" t="s">
        <v>344</v>
      </c>
      <c r="C37" s="474"/>
      <c r="D37" s="475"/>
      <c r="E37" s="465"/>
      <c r="F37" s="465"/>
      <c r="G37" s="475"/>
      <c r="H37" s="475"/>
      <c r="I37" s="476" t="str">
        <f t="shared" si="3"/>
        <v xml:space="preserve"> </v>
      </c>
      <c r="J37" s="477">
        <f t="shared" si="0"/>
        <v>0</v>
      </c>
      <c r="K37" s="478">
        <f t="shared" si="1"/>
        <v>0</v>
      </c>
      <c r="L37" s="478">
        <f t="shared" si="2"/>
        <v>0</v>
      </c>
      <c r="M37" s="478">
        <f t="shared" si="4"/>
        <v>0</v>
      </c>
      <c r="N37" s="437"/>
    </row>
    <row r="38" spans="1:14" x14ac:dyDescent="0.25">
      <c r="A38" s="436"/>
      <c r="B38" s="473" t="s">
        <v>345</v>
      </c>
      <c r="C38" s="474"/>
      <c r="D38" s="475"/>
      <c r="E38" s="465"/>
      <c r="F38" s="465"/>
      <c r="G38" s="475"/>
      <c r="H38" s="475"/>
      <c r="I38" s="476" t="str">
        <f t="shared" si="3"/>
        <v xml:space="preserve"> </v>
      </c>
      <c r="J38" s="477">
        <f t="shared" si="0"/>
        <v>0</v>
      </c>
      <c r="K38" s="478">
        <f t="shared" si="1"/>
        <v>0</v>
      </c>
      <c r="L38" s="478">
        <f t="shared" si="2"/>
        <v>0</v>
      </c>
      <c r="M38" s="478">
        <f t="shared" si="4"/>
        <v>0</v>
      </c>
      <c r="N38" s="437"/>
    </row>
    <row r="39" spans="1:14" x14ac:dyDescent="0.25">
      <c r="A39" s="436"/>
      <c r="B39" s="473" t="s">
        <v>346</v>
      </c>
      <c r="C39" s="474"/>
      <c r="D39" s="475"/>
      <c r="E39" s="465"/>
      <c r="F39" s="465"/>
      <c r="G39" s="475"/>
      <c r="H39" s="475"/>
      <c r="I39" s="476" t="str">
        <f t="shared" si="3"/>
        <v xml:space="preserve"> </v>
      </c>
      <c r="J39" s="477">
        <f t="shared" si="0"/>
        <v>0</v>
      </c>
      <c r="K39" s="478">
        <f t="shared" si="1"/>
        <v>0</v>
      </c>
      <c r="L39" s="478">
        <f t="shared" si="2"/>
        <v>0</v>
      </c>
      <c r="M39" s="478">
        <f t="shared" si="4"/>
        <v>0</v>
      </c>
      <c r="N39" s="437"/>
    </row>
    <row r="40" spans="1:14" x14ac:dyDescent="0.25">
      <c r="A40" s="436"/>
      <c r="B40" s="473" t="s">
        <v>347</v>
      </c>
      <c r="C40" s="474"/>
      <c r="D40" s="475"/>
      <c r="E40" s="465"/>
      <c r="F40" s="465"/>
      <c r="G40" s="475"/>
      <c r="H40" s="475"/>
      <c r="I40" s="476" t="str">
        <f t="shared" si="3"/>
        <v xml:space="preserve"> </v>
      </c>
      <c r="J40" s="477">
        <f t="shared" si="0"/>
        <v>0</v>
      </c>
      <c r="K40" s="478">
        <f t="shared" si="1"/>
        <v>0</v>
      </c>
      <c r="L40" s="478">
        <f t="shared" si="2"/>
        <v>0</v>
      </c>
      <c r="M40" s="478">
        <f t="shared" si="4"/>
        <v>0</v>
      </c>
      <c r="N40" s="437"/>
    </row>
    <row r="41" spans="1:14" x14ac:dyDescent="0.25">
      <c r="A41" s="436"/>
      <c r="B41" s="479" t="s">
        <v>348</v>
      </c>
      <c r="C41" s="480"/>
      <c r="D41" s="481"/>
      <c r="E41" s="482"/>
      <c r="F41" s="482"/>
      <c r="G41" s="481"/>
      <c r="H41" s="481"/>
      <c r="I41" s="816" t="s">
        <v>349</v>
      </c>
      <c r="J41" s="816"/>
      <c r="K41" s="816"/>
      <c r="L41" s="816"/>
      <c r="M41" s="816"/>
      <c r="N41" s="437"/>
    </row>
    <row r="42" spans="1:14" ht="15" customHeight="1" x14ac:dyDescent="0.25">
      <c r="A42" s="436"/>
      <c r="B42" s="798" t="s">
        <v>420</v>
      </c>
      <c r="C42" s="798"/>
      <c r="D42" s="798"/>
      <c r="E42" s="798"/>
      <c r="F42" s="798"/>
      <c r="G42" s="798"/>
      <c r="H42" s="798"/>
      <c r="I42" s="798"/>
      <c r="J42" s="798"/>
      <c r="K42" s="798"/>
      <c r="L42" s="798"/>
      <c r="M42" s="798"/>
      <c r="N42" s="437"/>
    </row>
    <row r="43" spans="1:14" ht="15.75" thickBot="1" x14ac:dyDescent="0.3">
      <c r="A43" s="436"/>
      <c r="B43" s="163"/>
      <c r="C43" s="483"/>
      <c r="D43" s="483"/>
      <c r="E43" s="483"/>
      <c r="F43" s="483"/>
      <c r="G43" s="483"/>
      <c r="H43" s="483"/>
      <c r="I43" s="483"/>
      <c r="J43" s="483"/>
      <c r="K43" s="483"/>
      <c r="L43" s="483"/>
      <c r="M43" s="483"/>
      <c r="N43" s="437"/>
    </row>
    <row r="44" spans="1:14" ht="16.5" thickTop="1" thickBot="1" x14ac:dyDescent="0.3">
      <c r="A44" s="436"/>
      <c r="B44" s="1"/>
      <c r="C44" s="799" t="s">
        <v>350</v>
      </c>
      <c r="D44" s="800"/>
      <c r="E44" s="800"/>
      <c r="F44" s="800"/>
      <c r="G44" s="800"/>
      <c r="H44" s="800"/>
      <c r="I44" s="800"/>
      <c r="J44" s="800"/>
      <c r="K44" s="800"/>
      <c r="L44" s="800"/>
      <c r="M44" s="801"/>
      <c r="N44" s="437"/>
    </row>
    <row r="45" spans="1:14" ht="15.75" thickTop="1" x14ac:dyDescent="0.25">
      <c r="A45" s="436"/>
      <c r="B45" s="1"/>
      <c r="C45" s="484"/>
      <c r="D45" s="485"/>
      <c r="E45" s="485"/>
      <c r="F45" s="485"/>
      <c r="G45" s="485"/>
      <c r="H45" s="485"/>
      <c r="I45" s="485"/>
      <c r="J45" s="485"/>
      <c r="K45" s="485"/>
      <c r="L45" s="485"/>
      <c r="M45" s="486"/>
      <c r="N45" s="437"/>
    </row>
    <row r="46" spans="1:14" x14ac:dyDescent="0.25">
      <c r="A46" s="436"/>
      <c r="B46" s="1"/>
      <c r="C46" s="487" t="s">
        <v>351</v>
      </c>
      <c r="D46" s="488" t="s">
        <v>327</v>
      </c>
      <c r="E46" s="488" t="s">
        <v>328</v>
      </c>
      <c r="F46" s="488" t="s">
        <v>329</v>
      </c>
      <c r="G46" s="489"/>
      <c r="H46" s="490"/>
      <c r="I46" s="491"/>
      <c r="J46" s="491"/>
      <c r="K46" s="491"/>
      <c r="L46" s="491"/>
      <c r="M46" s="492"/>
      <c r="N46" s="437"/>
    </row>
    <row r="47" spans="1:14" x14ac:dyDescent="0.25">
      <c r="A47" s="436"/>
      <c r="B47" s="1"/>
      <c r="C47" s="487"/>
      <c r="D47" s="493"/>
      <c r="E47" s="494"/>
      <c r="F47" s="494"/>
      <c r="G47" s="489"/>
      <c r="H47" s="490"/>
      <c r="I47" s="802"/>
      <c r="J47" s="802"/>
      <c r="K47" s="802"/>
      <c r="L47" s="802"/>
      <c r="M47" s="803"/>
      <c r="N47" s="437"/>
    </row>
    <row r="48" spans="1:14" x14ac:dyDescent="0.25">
      <c r="A48" s="436"/>
      <c r="B48" s="1"/>
      <c r="C48" s="495"/>
      <c r="D48" s="496"/>
      <c r="E48" s="497"/>
      <c r="F48" s="489"/>
      <c r="G48" s="489"/>
      <c r="H48" s="490"/>
      <c r="I48" s="491"/>
      <c r="J48" s="491"/>
      <c r="K48" s="804" t="s">
        <v>334</v>
      </c>
      <c r="L48" s="804"/>
      <c r="M48" s="805"/>
      <c r="N48" s="437"/>
    </row>
    <row r="49" spans="1:14" ht="36" x14ac:dyDescent="0.25">
      <c r="A49" s="436"/>
      <c r="B49" s="1"/>
      <c r="C49" s="498" t="s">
        <v>352</v>
      </c>
      <c r="D49" s="499" t="s">
        <v>336</v>
      </c>
      <c r="E49" s="500" t="s">
        <v>328</v>
      </c>
      <c r="F49" s="500" t="s">
        <v>329</v>
      </c>
      <c r="G49" s="499" t="s">
        <v>353</v>
      </c>
      <c r="H49" s="499" t="s">
        <v>354</v>
      </c>
      <c r="I49" s="501" t="s">
        <v>339</v>
      </c>
      <c r="J49" s="502" t="s">
        <v>355</v>
      </c>
      <c r="K49" s="502" t="s">
        <v>336</v>
      </c>
      <c r="L49" s="503" t="s">
        <v>328</v>
      </c>
      <c r="M49" s="504" t="s">
        <v>329</v>
      </c>
      <c r="N49" s="437"/>
    </row>
    <row r="50" spans="1:14" x14ac:dyDescent="0.25">
      <c r="A50" s="436"/>
      <c r="B50" s="1"/>
      <c r="C50" s="505"/>
      <c r="D50" s="506"/>
      <c r="E50" s="494"/>
      <c r="F50" s="494"/>
      <c r="G50" s="506"/>
      <c r="H50" s="506"/>
      <c r="I50" s="507" t="str">
        <f>IF(AND(OR(G50&gt;=25,H50&gt;=25),AND(H50&lt;=50)),"partenaires",IF(H50&gt;50,"liées"," "))</f>
        <v xml:space="preserve"> </v>
      </c>
      <c r="J50" s="508">
        <f>IF(I50="partenaires",0,IF(I50="liées",100,0))</f>
        <v>0</v>
      </c>
      <c r="K50" s="509">
        <f>D50*J50/100</f>
        <v>0</v>
      </c>
      <c r="L50" s="509">
        <f>E50*J50/100</f>
        <v>0</v>
      </c>
      <c r="M50" s="510">
        <f>F50*J50/100</f>
        <v>0</v>
      </c>
      <c r="N50" s="437"/>
    </row>
    <row r="51" spans="1:14" x14ac:dyDescent="0.25">
      <c r="A51" s="436"/>
      <c r="B51" s="1"/>
      <c r="C51" s="511"/>
      <c r="D51" s="506"/>
      <c r="E51" s="494"/>
      <c r="F51" s="494"/>
      <c r="G51" s="506"/>
      <c r="H51" s="506"/>
      <c r="I51" s="507" t="str">
        <f>IF(AND(OR(G51&gt;=25,H51&gt;=25),AND(H51&lt;=50)),"partenaires",IF(H51&gt;50,"liées"," "))</f>
        <v xml:space="preserve"> </v>
      </c>
      <c r="J51" s="508">
        <f>IF(I51="partenaires",0,IF(I51="liées",100,0))</f>
        <v>0</v>
      </c>
      <c r="K51" s="509">
        <f>D51*J51/100</f>
        <v>0</v>
      </c>
      <c r="L51" s="509">
        <f>E51*J51/100</f>
        <v>0</v>
      </c>
      <c r="M51" s="510">
        <f>F51*J51/100</f>
        <v>0</v>
      </c>
      <c r="N51" s="437"/>
    </row>
    <row r="52" spans="1:14" x14ac:dyDescent="0.25">
      <c r="A52" s="436"/>
      <c r="B52" s="1"/>
      <c r="C52" s="505"/>
      <c r="D52" s="506"/>
      <c r="E52" s="494"/>
      <c r="F52" s="494"/>
      <c r="G52" s="506"/>
      <c r="H52" s="506"/>
      <c r="I52" s="507" t="str">
        <f>IF(AND(OR(G52&gt;=25,H52&gt;=25),AND(H52&lt;=50)),"partenaires",IF(H52&gt;50,"liées"," "))</f>
        <v xml:space="preserve"> </v>
      </c>
      <c r="J52" s="508">
        <f>IF(I52="partenaires",0,IF(I52="liées",100,0))</f>
        <v>0</v>
      </c>
      <c r="K52" s="509">
        <f>D52*J52/100</f>
        <v>0</v>
      </c>
      <c r="L52" s="509">
        <f>E52*J52/100</f>
        <v>0</v>
      </c>
      <c r="M52" s="510">
        <f>F52*J52/100</f>
        <v>0</v>
      </c>
      <c r="N52" s="437"/>
    </row>
    <row r="53" spans="1:14" x14ac:dyDescent="0.25">
      <c r="A53" s="436"/>
      <c r="B53" s="1"/>
      <c r="C53" s="505"/>
      <c r="D53" s="506"/>
      <c r="E53" s="494"/>
      <c r="F53" s="494"/>
      <c r="G53" s="506"/>
      <c r="H53" s="506"/>
      <c r="I53" s="507" t="str">
        <f>IF(AND(OR(G53&gt;=25,H53&gt;=25),AND(H53&lt;=50)),"partenaires",IF(H53&gt;50,"liées"," "))</f>
        <v xml:space="preserve"> </v>
      </c>
      <c r="J53" s="508">
        <f>IF(I53="partenaires",0,IF(I53="liées",100,0))</f>
        <v>0</v>
      </c>
      <c r="K53" s="509">
        <f>D53*J53/100</f>
        <v>0</v>
      </c>
      <c r="L53" s="509">
        <f>E53*J53/100</f>
        <v>0</v>
      </c>
      <c r="M53" s="510">
        <f>F53*J53/100</f>
        <v>0</v>
      </c>
      <c r="N53" s="437"/>
    </row>
    <row r="54" spans="1:14" x14ac:dyDescent="0.25">
      <c r="A54" s="436"/>
      <c r="B54" s="1"/>
      <c r="C54" s="505"/>
      <c r="D54" s="506"/>
      <c r="E54" s="494"/>
      <c r="F54" s="494"/>
      <c r="G54" s="506"/>
      <c r="H54" s="506"/>
      <c r="I54" s="507" t="str">
        <f>IF(AND(OR(G54&gt;=25,H54&gt;=25),AND(H54&lt;=50)),"partenaires",IF(H54&gt;50,"liées"," "))</f>
        <v xml:space="preserve"> </v>
      </c>
      <c r="J54" s="508">
        <f>IF(I54="partenaires",0,IF(I54="liées",100,0))</f>
        <v>0</v>
      </c>
      <c r="K54" s="509">
        <f>D54*J54/100</f>
        <v>0</v>
      </c>
      <c r="L54" s="509">
        <f>E54*J54/100</f>
        <v>0</v>
      </c>
      <c r="M54" s="510">
        <f>F54*J54/100</f>
        <v>0</v>
      </c>
      <c r="N54" s="437"/>
    </row>
    <row r="55" spans="1:14" x14ac:dyDescent="0.25">
      <c r="A55" s="436"/>
      <c r="B55" s="1"/>
      <c r="C55" s="512"/>
      <c r="D55" s="497"/>
      <c r="E55" s="513"/>
      <c r="F55" s="513"/>
      <c r="G55" s="497"/>
      <c r="H55" s="497"/>
      <c r="I55" s="806" t="s">
        <v>356</v>
      </c>
      <c r="J55" s="806"/>
      <c r="K55" s="806"/>
      <c r="L55" s="806"/>
      <c r="M55" s="807"/>
      <c r="N55" s="437"/>
    </row>
    <row r="56" spans="1:14" ht="27.75" customHeight="1" x14ac:dyDescent="0.25">
      <c r="A56" s="436"/>
      <c r="B56" s="1"/>
      <c r="C56" s="514" t="s">
        <v>357</v>
      </c>
      <c r="D56" s="515"/>
      <c r="E56" s="516"/>
      <c r="F56" s="517"/>
      <c r="G56" s="517"/>
      <c r="H56" s="517"/>
      <c r="I56" s="808" t="s">
        <v>358</v>
      </c>
      <c r="J56" s="808"/>
      <c r="K56" s="808"/>
      <c r="L56" s="808"/>
      <c r="M56" s="809"/>
      <c r="N56" s="437"/>
    </row>
    <row r="57" spans="1:14" x14ac:dyDescent="0.25">
      <c r="A57" s="436"/>
      <c r="B57" s="1"/>
      <c r="C57" s="518" t="s">
        <v>359</v>
      </c>
      <c r="D57" s="519" t="s">
        <v>327</v>
      </c>
      <c r="E57" s="519" t="s">
        <v>328</v>
      </c>
      <c r="F57" s="519" t="s">
        <v>329</v>
      </c>
      <c r="G57" s="520"/>
      <c r="H57" s="520"/>
      <c r="I57" s="520"/>
      <c r="J57" s="520"/>
      <c r="K57" s="520"/>
      <c r="L57" s="520"/>
      <c r="M57" s="521"/>
      <c r="N57" s="437"/>
    </row>
    <row r="58" spans="1:14" ht="15.75" thickBot="1" x14ac:dyDescent="0.3">
      <c r="A58" s="436"/>
      <c r="B58" s="1"/>
      <c r="C58" s="522"/>
      <c r="D58" s="523">
        <f>SUM(K50:K54)+D47</f>
        <v>0</v>
      </c>
      <c r="E58" s="523">
        <f>SUM(L50:L54)+E47</f>
        <v>0</v>
      </c>
      <c r="F58" s="523">
        <f>SUM(M50:M54)+F47</f>
        <v>0</v>
      </c>
      <c r="G58" s="791" t="s">
        <v>421</v>
      </c>
      <c r="H58" s="792"/>
      <c r="I58" s="792"/>
      <c r="J58" s="792"/>
      <c r="K58" s="792"/>
      <c r="L58" s="792"/>
      <c r="M58" s="793"/>
      <c r="N58" s="437"/>
    </row>
    <row r="59" spans="1:14" ht="15.75" thickTop="1" x14ac:dyDescent="0.25">
      <c r="A59" s="436"/>
      <c r="B59" s="1"/>
      <c r="C59" s="1"/>
      <c r="D59" s="1"/>
      <c r="E59" s="1"/>
      <c r="F59" s="1"/>
      <c r="G59" s="1"/>
      <c r="H59" s="1"/>
      <c r="I59" s="1"/>
      <c r="J59" s="1"/>
      <c r="K59" s="1"/>
      <c r="L59" s="1"/>
      <c r="M59" s="1"/>
      <c r="N59" s="437"/>
    </row>
    <row r="60" spans="1:14" x14ac:dyDescent="0.25">
      <c r="A60" s="436"/>
      <c r="B60" s="794" t="s">
        <v>360</v>
      </c>
      <c r="C60" s="794"/>
      <c r="D60" s="794"/>
      <c r="E60" s="794"/>
      <c r="F60" s="794"/>
      <c r="G60" s="794"/>
      <c r="H60" s="794"/>
      <c r="I60" s="794"/>
      <c r="J60" s="794"/>
      <c r="K60" s="794"/>
      <c r="L60" s="794"/>
      <c r="M60" s="794"/>
      <c r="N60" s="437"/>
    </row>
    <row r="61" spans="1:14" ht="15" customHeight="1" x14ac:dyDescent="0.25">
      <c r="A61" s="436"/>
      <c r="B61" s="795" t="s">
        <v>361</v>
      </c>
      <c r="C61" s="795"/>
      <c r="D61" s="795"/>
      <c r="E61" s="795"/>
      <c r="F61" s="795"/>
      <c r="G61" s="795"/>
      <c r="H61" s="795"/>
      <c r="I61" s="795"/>
      <c r="J61" s="795"/>
      <c r="K61" s="795"/>
      <c r="L61" s="795"/>
      <c r="M61" s="795"/>
      <c r="N61" s="437"/>
    </row>
    <row r="62" spans="1:14" ht="15" customHeight="1" x14ac:dyDescent="0.25">
      <c r="A62" s="436"/>
      <c r="B62" s="524"/>
      <c r="C62" s="524"/>
      <c r="D62" s="524"/>
      <c r="E62" s="524"/>
      <c r="F62" s="524"/>
      <c r="G62" s="524"/>
      <c r="H62" s="524"/>
      <c r="I62" s="524"/>
      <c r="J62" s="524"/>
      <c r="K62" s="524"/>
      <c r="L62" s="524"/>
      <c r="M62" s="524"/>
      <c r="N62" s="437"/>
    </row>
    <row r="63" spans="1:14" x14ac:dyDescent="0.25">
      <c r="A63" s="436"/>
      <c r="B63" s="163"/>
      <c r="C63" s="525"/>
      <c r="D63" s="526" t="s">
        <v>362</v>
      </c>
      <c r="E63" s="527"/>
      <c r="F63" s="528"/>
      <c r="G63" s="529" t="s">
        <v>422</v>
      </c>
      <c r="H63" s="480"/>
      <c r="I63" s="163"/>
      <c r="J63" s="163"/>
      <c r="K63" s="163"/>
      <c r="L63" s="163"/>
      <c r="M63" s="163"/>
      <c r="N63" s="437"/>
    </row>
    <row r="64" spans="1:14" x14ac:dyDescent="0.25">
      <c r="A64" s="436"/>
      <c r="B64" s="163"/>
      <c r="C64" s="163"/>
      <c r="D64" s="530" t="s">
        <v>320</v>
      </c>
      <c r="E64" s="531">
        <f>E27+SUM(K34:K40)</f>
        <v>0</v>
      </c>
      <c r="F64" s="532"/>
      <c r="G64" s="457"/>
      <c r="H64" s="533"/>
      <c r="I64" s="533"/>
      <c r="J64" s="534"/>
      <c r="K64" s="534"/>
      <c r="L64" s="163"/>
      <c r="M64" s="163"/>
      <c r="N64" s="437"/>
    </row>
    <row r="65" spans="1:14" x14ac:dyDescent="0.25">
      <c r="A65" s="436"/>
      <c r="B65" s="163"/>
      <c r="C65" s="163"/>
      <c r="D65" s="530" t="s">
        <v>321</v>
      </c>
      <c r="E65" s="531">
        <f>F27+SUM(L34:L40)</f>
        <v>0</v>
      </c>
      <c r="F65" s="532"/>
      <c r="G65" s="796" t="s">
        <v>322</v>
      </c>
      <c r="H65" s="797"/>
      <c r="I65" s="455" t="str">
        <f>IF(OR(E64=0,E65=0,E66=0)," ",IF(AND(E64&lt;=50,OR(E65&lt;=10000,E66&lt;=10000)),"PE",IF(AND(E64&lt;=250,OR(E65&lt;=50000,E66&lt;=43000)),"ME","GE")))</f>
        <v xml:space="preserve"> </v>
      </c>
      <c r="J65" s="456"/>
      <c r="K65" s="534"/>
      <c r="L65" s="163"/>
      <c r="M65" s="163"/>
      <c r="N65" s="437"/>
    </row>
    <row r="66" spans="1:14" x14ac:dyDescent="0.25">
      <c r="A66" s="436"/>
      <c r="B66" s="163"/>
      <c r="C66" s="163"/>
      <c r="D66" s="530" t="s">
        <v>323</v>
      </c>
      <c r="E66" s="531">
        <f>G27+SUM(M34:M40)</f>
        <v>0</v>
      </c>
      <c r="F66" s="532"/>
      <c r="H66" s="534"/>
      <c r="I66" s="535" t="s">
        <v>363</v>
      </c>
      <c r="J66" s="536"/>
      <c r="K66" s="537"/>
      <c r="L66" s="163"/>
      <c r="M66" s="163"/>
      <c r="N66" s="437"/>
    </row>
    <row r="67" spans="1:14" x14ac:dyDescent="0.25">
      <c r="A67" s="436"/>
      <c r="B67" s="163"/>
      <c r="C67" s="480"/>
      <c r="E67" s="538" t="s">
        <v>363</v>
      </c>
      <c r="F67" s="532"/>
      <c r="G67" s="163"/>
      <c r="H67" s="457"/>
      <c r="I67" s="457"/>
      <c r="J67" s="457"/>
      <c r="K67" s="457"/>
      <c r="L67" s="163"/>
      <c r="M67" s="163"/>
      <c r="N67" s="437"/>
    </row>
    <row r="68" spans="1:14" x14ac:dyDescent="0.25">
      <c r="A68" s="436"/>
      <c r="B68" s="1"/>
      <c r="C68" s="1"/>
      <c r="D68" s="454"/>
      <c r="E68" s="454"/>
      <c r="F68" s="454"/>
      <c r="G68" s="454"/>
      <c r="H68" s="454"/>
      <c r="I68" s="454"/>
      <c r="J68" s="454"/>
      <c r="K68" s="454"/>
      <c r="L68" s="1"/>
      <c r="M68" s="1"/>
      <c r="N68" s="437"/>
    </row>
    <row r="69" spans="1:14" x14ac:dyDescent="0.25">
      <c r="A69" s="436"/>
      <c r="B69" s="1"/>
      <c r="C69" s="1"/>
      <c r="D69" s="1"/>
      <c r="E69" s="1"/>
      <c r="F69" s="1"/>
      <c r="G69" s="1"/>
      <c r="H69" s="1"/>
      <c r="I69" s="1"/>
      <c r="J69" s="1"/>
      <c r="K69" s="1"/>
      <c r="L69" s="1"/>
      <c r="M69" s="1"/>
      <c r="N69" s="437"/>
    </row>
    <row r="70" spans="1:14" x14ac:dyDescent="0.25">
      <c r="A70" s="539"/>
      <c r="B70" s="540"/>
      <c r="C70" s="540"/>
      <c r="D70" s="540"/>
      <c r="E70" s="540"/>
      <c r="F70" s="540"/>
      <c r="G70" s="540"/>
      <c r="H70" s="540"/>
      <c r="I70" s="540"/>
      <c r="J70" s="540"/>
      <c r="K70" s="540"/>
      <c r="L70" s="540"/>
      <c r="M70" s="540"/>
      <c r="N70" s="541"/>
    </row>
    <row r="71" spans="1:14" hidden="1" x14ac:dyDescent="0.25"/>
    <row r="72" spans="1:14" hidden="1" x14ac:dyDescent="0.25"/>
    <row r="73" spans="1:14" hidden="1" x14ac:dyDescent="0.25"/>
    <row r="74" spans="1:14" hidden="1" x14ac:dyDescent="0.25"/>
  </sheetData>
  <mergeCells count="23">
    <mergeCell ref="I41:M41"/>
    <mergeCell ref="B5:M8"/>
    <mergeCell ref="B13:M13"/>
    <mergeCell ref="B16:M16"/>
    <mergeCell ref="F19:H19"/>
    <mergeCell ref="F20:H21"/>
    <mergeCell ref="I20:J20"/>
    <mergeCell ref="D2:H3"/>
    <mergeCell ref="G58:M58"/>
    <mergeCell ref="B60:M60"/>
    <mergeCell ref="B61:M61"/>
    <mergeCell ref="G65:H65"/>
    <mergeCell ref="B42:M42"/>
    <mergeCell ref="C44:M44"/>
    <mergeCell ref="I47:M47"/>
    <mergeCell ref="K48:M48"/>
    <mergeCell ref="I55:M55"/>
    <mergeCell ref="I56:M56"/>
    <mergeCell ref="B23:M23"/>
    <mergeCell ref="B24:M24"/>
    <mergeCell ref="B29:M29"/>
    <mergeCell ref="B30:M30"/>
    <mergeCell ref="K32:M3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Check Box 1">
              <controlPr defaultSize="0" autoFill="0" autoLine="0" autoPict="0">
                <anchor moveWithCells="1">
                  <from>
                    <xdr:col>1</xdr:col>
                    <xdr:colOff>47625</xdr:colOff>
                    <xdr:row>10</xdr:row>
                    <xdr:rowOff>180975</xdr:rowOff>
                  </from>
                  <to>
                    <xdr:col>1</xdr:col>
                    <xdr:colOff>47625</xdr:colOff>
                    <xdr:row>12</xdr:row>
                    <xdr:rowOff>66675</xdr:rowOff>
                  </to>
                </anchor>
              </controlPr>
            </control>
          </mc:Choice>
        </mc:AlternateContent>
        <mc:AlternateContent xmlns:mc="http://schemas.openxmlformats.org/markup-compatibility/2006">
          <mc:Choice Requires="x14">
            <control shapeId="30722" r:id="rId4" name="Check Box 2">
              <controlPr defaultSize="0" autoFill="0" autoLine="0" autoPict="0">
                <anchor moveWithCells="1">
                  <from>
                    <xdr:col>1</xdr:col>
                    <xdr:colOff>47625</xdr:colOff>
                    <xdr:row>10</xdr:row>
                    <xdr:rowOff>0</xdr:rowOff>
                  </from>
                  <to>
                    <xdr:col>1</xdr:col>
                    <xdr:colOff>47625</xdr:colOff>
                    <xdr:row>11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85" zoomScaleNormal="85" workbookViewId="0">
      <selection activeCell="K21" sqref="K21"/>
    </sheetView>
  </sheetViews>
  <sheetFormatPr baseColWidth="10" defaultRowHeight="15" x14ac:dyDescent="0.25"/>
  <cols>
    <col min="1" max="1" width="2.5703125" style="35" customWidth="1"/>
    <col min="2" max="2" width="13.42578125" style="35" customWidth="1"/>
    <col min="3" max="3" width="7" style="35" customWidth="1"/>
    <col min="4" max="4" width="2.7109375" style="35" customWidth="1"/>
    <col min="5" max="5" width="8.28515625" style="35" customWidth="1"/>
    <col min="6" max="6" width="24.140625" style="35" customWidth="1"/>
    <col min="7" max="7" width="13.85546875" style="35" customWidth="1"/>
    <col min="8" max="8" width="21.7109375" style="35" customWidth="1"/>
    <col min="9" max="9" width="24.5703125" style="35" customWidth="1"/>
    <col min="10" max="16384" width="11.42578125" style="35"/>
  </cols>
  <sheetData>
    <row r="1" spans="1:14" x14ac:dyDescent="0.25">
      <c r="A1" s="17"/>
      <c r="B1" s="16"/>
      <c r="C1" s="16"/>
      <c r="D1" s="16"/>
      <c r="E1" s="16"/>
      <c r="F1" s="16"/>
      <c r="G1" s="16"/>
      <c r="H1" s="16"/>
      <c r="I1" s="16"/>
    </row>
    <row r="2" spans="1:14" ht="36.75" customHeight="1" x14ac:dyDescent="0.25">
      <c r="A2" s="17"/>
      <c r="B2" s="16"/>
      <c r="C2" s="16"/>
      <c r="D2" s="16"/>
      <c r="E2" s="16"/>
      <c r="F2" s="844" t="s">
        <v>38</v>
      </c>
      <c r="G2" s="845"/>
      <c r="H2" s="845"/>
      <c r="I2" s="845"/>
    </row>
    <row r="3" spans="1:14" ht="20.25" x14ac:dyDescent="0.25">
      <c r="A3" s="17"/>
      <c r="B3" s="16"/>
      <c r="C3" s="16"/>
      <c r="D3" s="16"/>
      <c r="E3" s="16"/>
      <c r="F3" s="18"/>
      <c r="G3" s="846"/>
      <c r="H3" s="846"/>
      <c r="I3" s="846"/>
    </row>
    <row r="4" spans="1:14" ht="16.5" x14ac:dyDescent="0.25">
      <c r="A4" s="17"/>
      <c r="B4" s="37" t="s">
        <v>42</v>
      </c>
      <c r="C4" s="37"/>
      <c r="D4" s="847"/>
      <c r="E4" s="848"/>
      <c r="F4" s="848"/>
      <c r="G4" s="19"/>
      <c r="H4" s="20"/>
      <c r="I4" s="20"/>
    </row>
    <row r="5" spans="1:14" ht="6" customHeight="1" x14ac:dyDescent="0.25">
      <c r="A5" s="17"/>
      <c r="B5" s="16"/>
      <c r="C5" s="16"/>
      <c r="D5" s="16"/>
      <c r="E5" s="16"/>
      <c r="F5" s="16"/>
      <c r="G5" s="19"/>
      <c r="H5" s="20"/>
      <c r="I5" s="20"/>
    </row>
    <row r="6" spans="1:14" ht="37.5" customHeight="1" x14ac:dyDescent="0.25">
      <c r="B6" s="849" t="s">
        <v>39</v>
      </c>
      <c r="C6" s="849"/>
      <c r="D6" s="849"/>
      <c r="E6" s="849"/>
      <c r="F6" s="849"/>
      <c r="G6" s="849"/>
      <c r="H6" s="849"/>
      <c r="I6" s="849"/>
    </row>
    <row r="7" spans="1:14" x14ac:dyDescent="0.25">
      <c r="B7" s="850" t="s">
        <v>30</v>
      </c>
      <c r="C7" s="850"/>
      <c r="D7" s="850"/>
      <c r="E7" s="850"/>
      <c r="F7" s="850"/>
      <c r="G7" s="850"/>
      <c r="H7" s="850"/>
      <c r="I7" s="850"/>
    </row>
    <row r="9" spans="1:14" ht="113.25" customHeight="1" x14ac:dyDescent="0.25">
      <c r="B9" s="851" t="s">
        <v>40</v>
      </c>
      <c r="C9" s="851"/>
      <c r="D9" s="851"/>
      <c r="E9" s="851"/>
      <c r="F9" s="851"/>
      <c r="G9" s="851"/>
      <c r="H9" s="851"/>
      <c r="I9" s="851"/>
    </row>
    <row r="11" spans="1:14" x14ac:dyDescent="0.25">
      <c r="D11" s="852" t="s">
        <v>31</v>
      </c>
      <c r="E11" s="852"/>
      <c r="F11" s="852"/>
      <c r="G11" s="39" t="s">
        <v>32</v>
      </c>
    </row>
    <row r="12" spans="1:14" ht="31.5" customHeight="1" thickBot="1" x14ac:dyDescent="0.3">
      <c r="D12" s="836" t="s">
        <v>20</v>
      </c>
      <c r="E12" s="836"/>
      <c r="F12" s="854" t="s">
        <v>11</v>
      </c>
      <c r="G12" s="854"/>
      <c r="H12" s="853" t="s">
        <v>41</v>
      </c>
      <c r="I12" s="853"/>
      <c r="N12" s="38"/>
    </row>
    <row r="13" spans="1:14" ht="24.95" customHeight="1" x14ac:dyDescent="0.25">
      <c r="B13" s="834" t="s">
        <v>12</v>
      </c>
      <c r="C13" s="835"/>
      <c r="D13" s="837" t="s">
        <v>22</v>
      </c>
      <c r="E13" s="837"/>
      <c r="F13" s="840">
        <v>0</v>
      </c>
      <c r="G13" s="841"/>
      <c r="H13" s="853"/>
      <c r="I13" s="853"/>
    </row>
    <row r="14" spans="1:14" ht="24.95" customHeight="1" x14ac:dyDescent="0.25">
      <c r="B14" s="832" t="s">
        <v>13</v>
      </c>
      <c r="C14" s="833"/>
      <c r="D14" s="831" t="s">
        <v>23</v>
      </c>
      <c r="E14" s="831"/>
      <c r="F14" s="840">
        <v>0</v>
      </c>
      <c r="G14" s="841"/>
      <c r="H14" s="853"/>
      <c r="I14" s="853"/>
    </row>
    <row r="15" spans="1:14" ht="24.95" customHeight="1" x14ac:dyDescent="0.25">
      <c r="B15" s="832" t="s">
        <v>14</v>
      </c>
      <c r="C15" s="833"/>
      <c r="D15" s="831" t="s">
        <v>24</v>
      </c>
      <c r="E15" s="831"/>
      <c r="F15" s="840">
        <v>0</v>
      </c>
      <c r="G15" s="841"/>
      <c r="H15" s="853"/>
      <c r="I15" s="853"/>
    </row>
    <row r="16" spans="1:14" ht="24.95" customHeight="1" x14ac:dyDescent="0.25">
      <c r="B16" s="832" t="s">
        <v>15</v>
      </c>
      <c r="C16" s="833"/>
      <c r="D16" s="831" t="s">
        <v>25</v>
      </c>
      <c r="E16" s="831"/>
      <c r="F16" s="840">
        <v>0</v>
      </c>
      <c r="G16" s="841"/>
      <c r="H16" s="853"/>
      <c r="I16" s="853"/>
    </row>
    <row r="17" spans="2:9" ht="24.95" customHeight="1" x14ac:dyDescent="0.25">
      <c r="B17" s="832" t="s">
        <v>16</v>
      </c>
      <c r="C17" s="833"/>
      <c r="D17" s="831" t="s">
        <v>26</v>
      </c>
      <c r="E17" s="831"/>
      <c r="F17" s="840">
        <v>0</v>
      </c>
      <c r="G17" s="841"/>
      <c r="H17" s="853"/>
      <c r="I17" s="853"/>
    </row>
    <row r="18" spans="2:9" ht="24.95" customHeight="1" x14ac:dyDescent="0.25">
      <c r="B18" s="832" t="s">
        <v>17</v>
      </c>
      <c r="C18" s="833"/>
      <c r="D18" s="831" t="s">
        <v>27</v>
      </c>
      <c r="E18" s="831"/>
      <c r="F18" s="840">
        <v>0</v>
      </c>
      <c r="G18" s="841"/>
      <c r="H18" s="853"/>
      <c r="I18" s="853"/>
    </row>
    <row r="19" spans="2:9" ht="24.95" customHeight="1" x14ac:dyDescent="0.25">
      <c r="B19" s="832" t="s">
        <v>18</v>
      </c>
      <c r="C19" s="833"/>
      <c r="D19" s="831" t="s">
        <v>28</v>
      </c>
      <c r="E19" s="831"/>
      <c r="F19" s="840">
        <v>0</v>
      </c>
      <c r="G19" s="841"/>
      <c r="H19" s="853"/>
      <c r="I19" s="853"/>
    </row>
    <row r="20" spans="2:9" ht="24.95" customHeight="1" x14ac:dyDescent="0.25">
      <c r="B20" s="832" t="s">
        <v>19</v>
      </c>
      <c r="C20" s="833"/>
      <c r="D20" s="831" t="s">
        <v>29</v>
      </c>
      <c r="E20" s="831"/>
      <c r="F20" s="840">
        <v>0</v>
      </c>
      <c r="G20" s="841"/>
      <c r="H20" s="853"/>
      <c r="I20" s="853"/>
    </row>
    <row r="21" spans="2:9" ht="24.95" customHeight="1" x14ac:dyDescent="0.25">
      <c r="B21" s="842" t="s">
        <v>21</v>
      </c>
      <c r="C21" s="843"/>
      <c r="D21" s="843"/>
      <c r="E21" s="843"/>
      <c r="F21" s="838">
        <f>SUM(F13:F14)/2+SUM(F15:G20)</f>
        <v>0</v>
      </c>
      <c r="G21" s="839"/>
      <c r="H21" s="853"/>
      <c r="I21" s="853"/>
    </row>
    <row r="22" spans="2:9" ht="24.95" customHeight="1" thickBot="1" x14ac:dyDescent="0.3">
      <c r="B22" s="855" t="str">
        <f>IF(F21&lt;0,"L'ENTREPRISE EST EN DIFFICULTE","L'ENTREPRISE N'EST PAS EN DIFFICULTE")</f>
        <v>L'ENTREPRISE N'EST PAS EN DIFFICULTE</v>
      </c>
      <c r="C22" s="856"/>
      <c r="D22" s="856"/>
      <c r="E22" s="856"/>
      <c r="F22" s="856"/>
      <c r="G22" s="857"/>
      <c r="H22" s="853"/>
      <c r="I22" s="853"/>
    </row>
  </sheetData>
  <mergeCells count="37">
    <mergeCell ref="F17:G17"/>
    <mergeCell ref="F15:G15"/>
    <mergeCell ref="F16:G16"/>
    <mergeCell ref="F2:I2"/>
    <mergeCell ref="G3:I3"/>
    <mergeCell ref="D4:F4"/>
    <mergeCell ref="B6:I6"/>
    <mergeCell ref="F14:G14"/>
    <mergeCell ref="B7:I7"/>
    <mergeCell ref="B9:I9"/>
    <mergeCell ref="D11:F11"/>
    <mergeCell ref="H12:I22"/>
    <mergeCell ref="F13:G13"/>
    <mergeCell ref="F12:G12"/>
    <mergeCell ref="B22:G22"/>
    <mergeCell ref="F20:G20"/>
    <mergeCell ref="F21:G21"/>
    <mergeCell ref="F19:G19"/>
    <mergeCell ref="F18:G18"/>
    <mergeCell ref="B19:C19"/>
    <mergeCell ref="B20:C20"/>
    <mergeCell ref="D20:E20"/>
    <mergeCell ref="B21:E21"/>
    <mergeCell ref="B13:C13"/>
    <mergeCell ref="D12:E12"/>
    <mergeCell ref="D13:E13"/>
    <mergeCell ref="D14:E14"/>
    <mergeCell ref="D15:E15"/>
    <mergeCell ref="D16:E16"/>
    <mergeCell ref="D17:E17"/>
    <mergeCell ref="D18:E18"/>
    <mergeCell ref="D19:E19"/>
    <mergeCell ref="B14:C14"/>
    <mergeCell ref="B15:C15"/>
    <mergeCell ref="B16:C16"/>
    <mergeCell ref="B17:C17"/>
    <mergeCell ref="B18:C18"/>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0.Complétude dossier</vt:lpstr>
      <vt:lpstr>1.Annexe financière</vt:lpstr>
      <vt:lpstr>2. Prévisions d'activités</vt:lpstr>
      <vt:lpstr>3.Plan d'affaires</vt:lpstr>
      <vt:lpstr>4.Trésorerie</vt:lpstr>
      <vt:lpstr>5. Plan de financement</vt:lpstr>
      <vt:lpstr>6. Impacts &amp; Indicateurs</vt:lpstr>
      <vt:lpstr>7. Vérif taille entreprise</vt:lpstr>
      <vt:lpstr>8.Vérif situation financère</vt:lpstr>
      <vt:lpstr>Listes</vt:lpstr>
      <vt:lpstr>AXES_AAP</vt:lpstr>
      <vt:lpstr>FILIERES</vt:lpstr>
      <vt:lpstr>NATURE_FINANCEMENT</vt:lpstr>
      <vt:lpstr>TYPE_FINANCEMENT</vt:lpstr>
      <vt:lpstr>TYPE_IMPACT</vt:lpstr>
      <vt:lpstr>'0.Complétude dossier'!Zone_d_impression</vt:lpstr>
      <vt:lpstr>'8.Vérif situation financère'!Zone_d_impression</vt:lpstr>
    </vt:vector>
  </TitlesOfParts>
  <Manager>taline.karch@ext.bpifrance.fr;jc.carlu@bpifrance.fr</Manager>
  <Company>Bpifrance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PSIM_Canevas candidature</dc:title>
  <dc:subject>PSIM_Cavenas candidature</dc:subject>
  <dc:creator>Franck BERNARD</dc:creator>
  <cp:lastModifiedBy>NICOLLEAU François-Clément</cp:lastModifiedBy>
  <cp:lastPrinted>2017-11-28T10:35:18Z</cp:lastPrinted>
  <dcterms:created xsi:type="dcterms:W3CDTF">2013-11-28T10:29:53Z</dcterms:created>
  <dcterms:modified xsi:type="dcterms:W3CDTF">2017-12-21T17:56:37Z</dcterms:modified>
</cp:coreProperties>
</file>