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francois.nicolleau\Desktop\"/>
    </mc:Choice>
  </mc:AlternateContent>
  <bookViews>
    <workbookView xWindow="0" yWindow="0" windowWidth="25200" windowHeight="12570" tabRatio="925"/>
  </bookViews>
  <sheets>
    <sheet name="0.Complétude dossier" sheetId="11" r:id="rId1"/>
    <sheet name="1.Annexe financière" sheetId="21" r:id="rId2"/>
    <sheet name="2. Prévisions d'activités" sheetId="22" r:id="rId3"/>
    <sheet name="3.Plan d'affaires" sheetId="23" r:id="rId4"/>
    <sheet name="4.Trésorerie" sheetId="24" r:id="rId5"/>
    <sheet name="5. Plan de financement" sheetId="29" r:id="rId6"/>
    <sheet name="6. Impacts &amp; Indicateurs" sheetId="26" r:id="rId7"/>
    <sheet name="7. Vérif taille entreprise" sheetId="25" r:id="rId8"/>
    <sheet name="8.Vérif situation financère" sheetId="17" r:id="rId9"/>
    <sheet name="Listes" sheetId="27" r:id="rId10"/>
  </sheets>
  <externalReferences>
    <externalReference r:id="rId11"/>
    <externalReference r:id="rId12"/>
  </externalReferences>
  <definedNames>
    <definedName name="Accbfrannée1" localSheetId="8">#REF!</definedName>
    <definedName name="Accbfrannée1">#REF!</definedName>
    <definedName name="Accbfrannée2" localSheetId="8">#REF!</definedName>
    <definedName name="Accbfrannée2">#REF!</definedName>
    <definedName name="Accbfrannée3" localSheetId="8">#REF!</definedName>
    <definedName name="Accbfrannée3">#REF!</definedName>
    <definedName name="Accbfrannée4" localSheetId="8">#REF!</definedName>
    <definedName name="Accbfrannée4">#REF!</definedName>
    <definedName name="Accbfrannée5" localSheetId="8">#REF!</definedName>
    <definedName name="Accbfrannée5">#REF!</definedName>
    <definedName name="Achatconso0" localSheetId="8">#REF!</definedName>
    <definedName name="Achatconso0">#REF!</definedName>
    <definedName name="Achatconso01" localSheetId="8">#REF!</definedName>
    <definedName name="Achatconso01">#REF!</definedName>
    <definedName name="Achatconso02" localSheetId="8">#REF!</definedName>
    <definedName name="Achatconso02">#REF!</definedName>
    <definedName name="Achatconso1" localSheetId="8">#REF!</definedName>
    <definedName name="Achatconso1">#REF!</definedName>
    <definedName name="Achatconso2" localSheetId="8">#REF!</definedName>
    <definedName name="Achatconso2">#REF!</definedName>
    <definedName name="Achatconso3" localSheetId="8">#REF!</definedName>
    <definedName name="Achatconso3">#REF!</definedName>
    <definedName name="Achatconso4" localSheetId="8">#REF!</definedName>
    <definedName name="Achatconso4">#REF!</definedName>
    <definedName name="Achatconso5" localSheetId="8">#REF!</definedName>
    <definedName name="Achatconso5">#REF!</definedName>
    <definedName name="Achaterrainannée1" localSheetId="8">#REF!</definedName>
    <definedName name="Achaterrainannée1">#REF!</definedName>
    <definedName name="Achaterrainannée3" localSheetId="8">#REF!</definedName>
    <definedName name="Achaterrainannée3">#REF!</definedName>
    <definedName name="Achaterrainannée4" localSheetId="8">#REF!</definedName>
    <definedName name="Achaterrainannée4">#REF!</definedName>
    <definedName name="Achaterrainannée5" localSheetId="8">#REF!</definedName>
    <definedName name="Achaterrainannée5">#REF!</definedName>
    <definedName name="Achatterrainannée2" localSheetId="8">#REF!</definedName>
    <definedName name="Achatterrainannée2">#REF!</definedName>
    <definedName name="Acqbrevetannée1" localSheetId="8">#REF!</definedName>
    <definedName name="Acqbrevetannée1">#REF!</definedName>
    <definedName name="Acqbrevetannée2" localSheetId="8">#REF!</definedName>
    <definedName name="Acqbrevetannée2">#REF!</definedName>
    <definedName name="Acqbrevetannée3" localSheetId="8">#REF!</definedName>
    <definedName name="Acqbrevetannée3">#REF!</definedName>
    <definedName name="Acqbrevetannée4" localSheetId="8">#REF!</definedName>
    <definedName name="Acqbrevetannée4">#REF!</definedName>
    <definedName name="Acqbrevetannée5" localSheetId="8">#REF!</definedName>
    <definedName name="Acqbrevetannée5">#REF!</definedName>
    <definedName name="Acqmatannée1" localSheetId="8">#REF!</definedName>
    <definedName name="Acqmatannée1">#REF!</definedName>
    <definedName name="Acqmatannée2" localSheetId="8">#REF!</definedName>
    <definedName name="Acqmatannée2">#REF!</definedName>
    <definedName name="Acqmatannée3" localSheetId="8">#REF!</definedName>
    <definedName name="Acqmatannée3">#REF!</definedName>
    <definedName name="Acqmatannée4" localSheetId="8">#REF!</definedName>
    <definedName name="Acqmatannée4">#REF!</definedName>
    <definedName name="Acqmatannée5" localSheetId="8">#REF!</definedName>
    <definedName name="Acqmatannée5">#REF!</definedName>
    <definedName name="ACRONYME" localSheetId="5">#REF!</definedName>
    <definedName name="ACRONYME">#REF!</definedName>
    <definedName name="Actinstal1" localSheetId="8">#REF!</definedName>
    <definedName name="Actinstal1">#REF!</definedName>
    <definedName name="Actinstal2" localSheetId="8">#REF!</definedName>
    <definedName name="Actinstal2">#REF!</definedName>
    <definedName name="Actinstal3" localSheetId="8">#REF!</definedName>
    <definedName name="Actinstal3">#REF!</definedName>
    <definedName name="Actinstal4" localSheetId="8">#REF!</definedName>
    <definedName name="Actinstal4">#REF!</definedName>
    <definedName name="Actinstal5" localSheetId="8">#REF!</definedName>
    <definedName name="Actinstal5">#REF!</definedName>
    <definedName name="Actinstal6" localSheetId="8">#REF!</definedName>
    <definedName name="Actinstal6">#REF!</definedName>
    <definedName name="Actinstal7" localSheetId="8">#REF!</definedName>
    <definedName name="Actinstal7">#REF!</definedName>
    <definedName name="Agroalimentaire">"Case d'option 12"</definedName>
    <definedName name="Aidcoll1année1" localSheetId="8">#REF!</definedName>
    <definedName name="Aidcoll1année1">#REF!</definedName>
    <definedName name="Aidcoll1année2" localSheetId="8">#REF!</definedName>
    <definedName name="Aidcoll1année2">#REF!</definedName>
    <definedName name="Aidcoll1année3" localSheetId="8">#REF!</definedName>
    <definedName name="Aidcoll1année3">#REF!</definedName>
    <definedName name="Aidcoll1année4" localSheetId="8">#REF!</definedName>
    <definedName name="Aidcoll1année4">#REF!</definedName>
    <definedName name="Aidcoll1année5" localSheetId="8">#REF!</definedName>
    <definedName name="Aidcoll1année5">#REF!</definedName>
    <definedName name="Aidcoll2année1" localSheetId="8">#REF!</definedName>
    <definedName name="Aidcoll2année1">#REF!</definedName>
    <definedName name="Aidcoll2année2" localSheetId="8">#REF!</definedName>
    <definedName name="Aidcoll2année2">#REF!</definedName>
    <definedName name="Aidcoll2année3" localSheetId="8">#REF!</definedName>
    <definedName name="Aidcoll2année3">#REF!</definedName>
    <definedName name="Aidcoll2année4" localSheetId="8">#REF!</definedName>
    <definedName name="Aidcoll2année4">#REF!</definedName>
    <definedName name="Aidcoll2année5" localSheetId="8">#REF!</definedName>
    <definedName name="Aidcoll2année5">#REF!</definedName>
    <definedName name="Aidcoll3année1" localSheetId="8">#REF!</definedName>
    <definedName name="Aidcoll3année1">#REF!</definedName>
    <definedName name="Aidcoll3année2" localSheetId="8">#REF!</definedName>
    <definedName name="Aidcoll3année2">#REF!</definedName>
    <definedName name="Aidcoll3année3" localSheetId="8">#REF!</definedName>
    <definedName name="Aidcoll3année3">#REF!</definedName>
    <definedName name="Aidcoll3année4" localSheetId="8">#REF!</definedName>
    <definedName name="Aidcoll3année4">#REF!</definedName>
    <definedName name="Aidcoll3année5" localSheetId="8">#REF!</definedName>
    <definedName name="Aidcoll3année5">#REF!</definedName>
    <definedName name="aides" localSheetId="8">#REF!</definedName>
    <definedName name="aides">#REF!</definedName>
    <definedName name="ANNEE_J" localSheetId="5">#REF!</definedName>
    <definedName name="ANNEE_J">#REF!</definedName>
    <definedName name="ANNEE_J1" localSheetId="5">#REF!</definedName>
    <definedName name="ANNEE_J1">#REF!</definedName>
    <definedName name="ANNEE_J2" localSheetId="5">#REF!</definedName>
    <definedName name="ANNEE_J2">#REF!</definedName>
    <definedName name="ANNEE_J3" localSheetId="5">#REF!</definedName>
    <definedName name="ANNEE_J3">#REF!</definedName>
    <definedName name="ANNEE_N" localSheetId="5">#REF!</definedName>
    <definedName name="ANNEE_N">#REF!</definedName>
    <definedName name="ANNEE_N1" localSheetId="5">#REF!</definedName>
    <definedName name="ANNEE_N1">#REF!</definedName>
    <definedName name="ANNEE_N2" localSheetId="5">#REF!</definedName>
    <definedName name="ANNEE_N2">#REF!</definedName>
    <definedName name="ANNEE_N3" localSheetId="5">#REF!</definedName>
    <definedName name="ANNEE_N3">#REF!</definedName>
    <definedName name="ANNEE_N4" localSheetId="5">#REF!</definedName>
    <definedName name="ANNEE_N4">#REF!</definedName>
    <definedName name="Appfondpropreannée1" localSheetId="8">#REF!</definedName>
    <definedName name="Appfondpropreannée1">#REF!</definedName>
    <definedName name="Appfondpropreannée2" localSheetId="8">#REF!</definedName>
    <definedName name="Appfondpropreannée2">#REF!</definedName>
    <definedName name="Appfondpropreannée3" localSheetId="8">#REF!</definedName>
    <definedName name="Appfondpropreannée3">#REF!</definedName>
    <definedName name="Appfondpropreannée4" localSheetId="8">#REF!</definedName>
    <definedName name="Appfondpropreannée4">#REF!</definedName>
    <definedName name="Appfondpropreannée5" localSheetId="8">#REF!</definedName>
    <definedName name="Appfondpropreannée5">#REF!</definedName>
    <definedName name="Autraidetatannée1" localSheetId="8">#REF!</definedName>
    <definedName name="Autraidetatannée1">#REF!</definedName>
    <definedName name="Autraidetatannée2" localSheetId="8">#REF!</definedName>
    <definedName name="Autraidetatannée2">#REF!</definedName>
    <definedName name="Autraidetatannée3" localSheetId="8">#REF!</definedName>
    <definedName name="Autraidetatannée3">#REF!</definedName>
    <definedName name="Autraidetatannée4" localSheetId="8">#REF!</definedName>
    <definedName name="Autraidetatannée4">#REF!</definedName>
    <definedName name="Autraidetatannée5" localSheetId="8">#REF!</definedName>
    <definedName name="Autraidetatannée5">#REF!</definedName>
    <definedName name="Autraidpubannée1" localSheetId="8">#REF!</definedName>
    <definedName name="Autraidpubannée1">#REF!</definedName>
    <definedName name="Autraidpubannée2" localSheetId="8">#REF!</definedName>
    <definedName name="Autraidpubannée2">#REF!</definedName>
    <definedName name="Autraidpubannée3" localSheetId="8">#REF!</definedName>
    <definedName name="Autraidpubannée3">#REF!</definedName>
    <definedName name="Autraidpubannée4" localSheetId="8">#REF!</definedName>
    <definedName name="Autraidpubannée4">#REF!</definedName>
    <definedName name="Autraidpubannée5" localSheetId="8">#REF!</definedName>
    <definedName name="Autraidpubannée5">#REF!</definedName>
    <definedName name="Autreproduit0" localSheetId="8">#REF!</definedName>
    <definedName name="Autreproduit0">#REF!</definedName>
    <definedName name="Autreproduit01" localSheetId="8">#REF!</definedName>
    <definedName name="Autreproduit01">#REF!</definedName>
    <definedName name="Autreproduit02" localSheetId="8">#REF!</definedName>
    <definedName name="Autreproduit02">#REF!</definedName>
    <definedName name="Autreproduit1" localSheetId="8">#REF!</definedName>
    <definedName name="Autreproduit1">#REF!</definedName>
    <definedName name="Autreproduit2" localSheetId="8">#REF!</definedName>
    <definedName name="Autreproduit2">#REF!</definedName>
    <definedName name="Autreproduit3" localSheetId="8">#REF!</definedName>
    <definedName name="Autreproduit3">#REF!</definedName>
    <definedName name="Autreproduit4" localSheetId="8">#REF!</definedName>
    <definedName name="Autreproduit4">#REF!</definedName>
    <definedName name="Autreproduit5" localSheetId="8">#REF!</definedName>
    <definedName name="Autreproduit5">#REF!</definedName>
    <definedName name="Autresachats0" localSheetId="8">#REF!</definedName>
    <definedName name="Autresachats0">#REF!</definedName>
    <definedName name="Autresachats01" localSheetId="8">#REF!</definedName>
    <definedName name="Autresachats01">#REF!</definedName>
    <definedName name="Autresachats02" localSheetId="8">#REF!</definedName>
    <definedName name="Autresachats02">#REF!</definedName>
    <definedName name="Autresachats1" localSheetId="8">#REF!</definedName>
    <definedName name="Autresachats1">#REF!</definedName>
    <definedName name="Autresachats2" localSheetId="8">#REF!</definedName>
    <definedName name="Autresachats2">#REF!</definedName>
    <definedName name="Autresachats3" localSheetId="8">#REF!</definedName>
    <definedName name="Autresachats3">#REF!</definedName>
    <definedName name="Autresachats4" localSheetId="8">#REF!</definedName>
    <definedName name="Autresachats4">#REF!</definedName>
    <definedName name="Autresachats5" localSheetId="8">#REF!</definedName>
    <definedName name="Autresachats5">#REF!</definedName>
    <definedName name="Autrescharges0" localSheetId="8">#REF!</definedName>
    <definedName name="Autrescharges0">#REF!</definedName>
    <definedName name="Autrescharges01" localSheetId="8">#REF!</definedName>
    <definedName name="Autrescharges01">#REF!</definedName>
    <definedName name="Autrescharges02" localSheetId="8">#REF!</definedName>
    <definedName name="Autrescharges02">#REF!</definedName>
    <definedName name="Autrescharges1" localSheetId="8">#REF!</definedName>
    <definedName name="Autrescharges1">#REF!</definedName>
    <definedName name="Autrescharges2" localSheetId="8">#REF!</definedName>
    <definedName name="Autrescharges2">#REF!</definedName>
    <definedName name="Autrescharges3" localSheetId="8">#REF!</definedName>
    <definedName name="Autrescharges3">#REF!</definedName>
    <definedName name="Autrescharges4" localSheetId="8">#REF!</definedName>
    <definedName name="Autrescharges4">#REF!</definedName>
    <definedName name="Autrescharges5" localSheetId="8">#REF!</definedName>
    <definedName name="Autrescharges5">#REF!</definedName>
    <definedName name="AXES_AAP">Listes!$E$2:$E$9</definedName>
    <definedName name="aze" localSheetId="8">#REF!</definedName>
    <definedName name="aze">#REF!</definedName>
    <definedName name="Brevetannée1" localSheetId="8">#REF!</definedName>
    <definedName name="Brevetannée1">#REF!</definedName>
    <definedName name="Brevetannée2" localSheetId="8">#REF!</definedName>
    <definedName name="Brevetannée2">#REF!</definedName>
    <definedName name="Brevetannée3" localSheetId="8">#REF!</definedName>
    <definedName name="Brevetannée3">#REF!</definedName>
    <definedName name="Brevetannée4" localSheetId="8">#REF!</definedName>
    <definedName name="Brevetannée4">#REF!</definedName>
    <definedName name="Brevetannée5" localSheetId="8">#REF!</definedName>
    <definedName name="Brevetannée5">#REF!</definedName>
    <definedName name="Caannée1" localSheetId="8">#REF!</definedName>
    <definedName name="Caannée1">#REF!</definedName>
    <definedName name="Caannée2" localSheetId="8">#REF!</definedName>
    <definedName name="Caannée2">#REF!</definedName>
    <definedName name="Caannée3" localSheetId="8">#REF!</definedName>
    <definedName name="Caannée3">#REF!</definedName>
    <definedName name="Caannée4" localSheetId="8">#REF!</definedName>
    <definedName name="Caannée4">#REF!</definedName>
    <definedName name="Caannée5" localSheetId="8">#REF!</definedName>
    <definedName name="Caannée5">#REF!</definedName>
    <definedName name="Cafrance0" localSheetId="8">#REF!</definedName>
    <definedName name="Cafrance0">#REF!</definedName>
    <definedName name="Cafrance01" localSheetId="8">#REF!</definedName>
    <definedName name="Cafrance01">#REF!</definedName>
    <definedName name="Cafrance02" localSheetId="8">#REF!</definedName>
    <definedName name="Cafrance02">#REF!</definedName>
    <definedName name="Cafrance1" localSheetId="8">#REF!</definedName>
    <definedName name="Cafrance1">#REF!</definedName>
    <definedName name="Cafrance2" localSheetId="8">#REF!</definedName>
    <definedName name="Cafrance2">#REF!</definedName>
    <definedName name="Cafrance3" localSheetId="8">#REF!</definedName>
    <definedName name="Cafrance3">#REF!</definedName>
    <definedName name="Cafrance4" localSheetId="8">#REF!</definedName>
    <definedName name="Cafrance4">#REF!</definedName>
    <definedName name="Cafrance5" localSheetId="8">#REF!</definedName>
    <definedName name="Cafrance5">#REF!</definedName>
    <definedName name="Canet0" localSheetId="8">#REF!</definedName>
    <definedName name="Canet0">#REF!</definedName>
    <definedName name="Canet01" localSheetId="8">#REF!</definedName>
    <definedName name="Canet01">#REF!</definedName>
    <definedName name="Canet02" localSheetId="8">#REF!</definedName>
    <definedName name="Canet02">#REF!</definedName>
    <definedName name="Canet1" localSheetId="8">#REF!</definedName>
    <definedName name="Canet1">#REF!</definedName>
    <definedName name="Canet2" localSheetId="8">#REF!</definedName>
    <definedName name="Canet2">#REF!</definedName>
    <definedName name="Canet3" localSheetId="8">#REF!</definedName>
    <definedName name="Canet3">#REF!</definedName>
    <definedName name="Canet4" localSheetId="8">#REF!</definedName>
    <definedName name="Canet4">#REF!</definedName>
    <definedName name="Canet5" localSheetId="8">#REF!</definedName>
    <definedName name="Canet5">#REF!</definedName>
    <definedName name="Capautofinan0" localSheetId="8">#REF!</definedName>
    <definedName name="Capautofinan0">#REF!</definedName>
    <definedName name="Capautofinan01" localSheetId="8">#REF!</definedName>
    <definedName name="Capautofinan01">#REF!</definedName>
    <definedName name="Capautofinan02" localSheetId="8">#REF!</definedName>
    <definedName name="Capautofinan02">#REF!</definedName>
    <definedName name="Capautofinan1" localSheetId="8">#REF!</definedName>
    <definedName name="Capautofinan1">#REF!</definedName>
    <definedName name="Capautofinan2" localSheetId="8">#REF!</definedName>
    <definedName name="Capautofinan2">#REF!</definedName>
    <definedName name="Capautofinan3" localSheetId="8">#REF!</definedName>
    <definedName name="Capautofinan3">#REF!</definedName>
    <definedName name="Capautofinan4" localSheetId="8">#REF!</definedName>
    <definedName name="Capautofinan4">#REF!</definedName>
    <definedName name="Capautofinan5" localSheetId="8">#REF!</definedName>
    <definedName name="Capautofinan5">#REF!</definedName>
    <definedName name="Capautofinanannée1" localSheetId="8">#REF!</definedName>
    <definedName name="Capautofinanannée1">#REF!</definedName>
    <definedName name="Capautofinanannée2" localSheetId="8">#REF!</definedName>
    <definedName name="Capautofinanannée2">#REF!</definedName>
    <definedName name="Capautofinanannée3" localSheetId="8">#REF!</definedName>
    <definedName name="Capautofinanannée3">#REF!</definedName>
    <definedName name="Capautofinanannée4" localSheetId="8">#REF!</definedName>
    <definedName name="Capautofinanannée4">#REF!</definedName>
    <definedName name="Capautofinanannée5" localSheetId="8">#REF!</definedName>
    <definedName name="Capautofinanannée5">#REF!</definedName>
    <definedName name="Capautofinanaprèssubv0" localSheetId="8">#REF!</definedName>
    <definedName name="Capautofinanaprèssubv0">#REF!</definedName>
    <definedName name="Capautofinanaprèssubv01" localSheetId="8">#REF!</definedName>
    <definedName name="Capautofinanaprèssubv01">#REF!</definedName>
    <definedName name="Capautofinanaprèssubv02" localSheetId="8">#REF!</definedName>
    <definedName name="Capautofinanaprèssubv02">#REF!</definedName>
    <definedName name="Capautofinanaprèssubv1" localSheetId="8">#REF!</definedName>
    <definedName name="Capautofinanaprèssubv1">#REF!</definedName>
    <definedName name="Capautofinanaprèssubv2" localSheetId="8">#REF!</definedName>
    <definedName name="Capautofinanaprèssubv2">#REF!</definedName>
    <definedName name="Capautofinanaprèssubv3" localSheetId="8">#REF!</definedName>
    <definedName name="Capautofinanaprèssubv3">#REF!</definedName>
    <definedName name="Capautofinanaprèssubv4" localSheetId="8">#REF!</definedName>
    <definedName name="Capautofinanaprèssubv4">#REF!</definedName>
    <definedName name="Capautofinanaprèssubv5" localSheetId="8">#REF!</definedName>
    <definedName name="Capautofinanaprèssubv5">#REF!</definedName>
    <definedName name="Capexannée1" localSheetId="8">#REF!</definedName>
    <definedName name="Capexannée1">#REF!</definedName>
    <definedName name="Capexannée2" localSheetId="8">#REF!</definedName>
    <definedName name="Capexannée2">#REF!</definedName>
    <definedName name="Capexannée3" localSheetId="8">#REF!</definedName>
    <definedName name="Capexannée3">#REF!</definedName>
    <definedName name="Capexannée4" localSheetId="8">#REF!</definedName>
    <definedName name="Capexannée4">#REF!</definedName>
    <definedName name="Capexannée5" localSheetId="8">#REF!</definedName>
    <definedName name="Capexannée5">#REF!</definedName>
    <definedName name="Capitalactionnaire1" localSheetId="8">#REF!</definedName>
    <definedName name="Capitalactionnaire1">#REF!</definedName>
    <definedName name="Capitalactionnaire2" localSheetId="8">#REF!</definedName>
    <definedName name="Capitalactionnaire2">#REF!</definedName>
    <definedName name="Capitalactionnaire3" localSheetId="8">#REF!</definedName>
    <definedName name="Capitalactionnaire3">#REF!</definedName>
    <definedName name="Capitalactionnaire4" localSheetId="8">#REF!</definedName>
    <definedName name="Capitalactionnaire4">#REF!</definedName>
    <definedName name="Capitalactionnaire5" localSheetId="8">#REF!</definedName>
    <definedName name="Capitalactionnaire5">#REF!</definedName>
    <definedName name="Caprévannée1" localSheetId="8">#REF!</definedName>
    <definedName name="Caprévannée1">#REF!</definedName>
    <definedName name="Caprévannée2" localSheetId="8">#REF!</definedName>
    <definedName name="Caprévannée2">#REF!</definedName>
    <definedName name="Caprévannée3" localSheetId="8">#REF!</definedName>
    <definedName name="Caprévannée3">#REF!</definedName>
    <definedName name="caprévannée4" localSheetId="8">#REF!</definedName>
    <definedName name="caprévannée4">#REF!</definedName>
    <definedName name="Caprévannée5" localSheetId="8">#REF!</definedName>
    <definedName name="Caprévannée5">#REF!</definedName>
    <definedName name="Cddinstal1" localSheetId="8">#REF!</definedName>
    <definedName name="Cddinstal1">#REF!</definedName>
    <definedName name="Cddinstal2" localSheetId="8">#REF!</definedName>
    <definedName name="Cddinstal2">#REF!</definedName>
    <definedName name="Cddinstal3" localSheetId="8">#REF!</definedName>
    <definedName name="Cddinstal3">#REF!</definedName>
    <definedName name="Cddinstal4" localSheetId="8">#REF!</definedName>
    <definedName name="Cddinstal4">#REF!</definedName>
    <definedName name="Cddinstal5" localSheetId="8">#REF!</definedName>
    <definedName name="Cddinstal5">#REF!</definedName>
    <definedName name="Cddinstal6" localSheetId="8">#REF!</definedName>
    <definedName name="Cddinstal6">#REF!</definedName>
    <definedName name="Cddinstal7" localSheetId="8">#REF!</definedName>
    <definedName name="Cddinstal7">#REF!</definedName>
    <definedName name="Cdicréesannée1" localSheetId="8">#REF!</definedName>
    <definedName name="Cdicréesannée1">#REF!</definedName>
    <definedName name="Cdicréesannée2" localSheetId="8">#REF!</definedName>
    <definedName name="Cdicréesannée2">#REF!</definedName>
    <definedName name="Cdicréesannée3" localSheetId="8">#REF!</definedName>
    <definedName name="Cdicréesannée3">#REF!</definedName>
    <definedName name="Cdicréesannée4" localSheetId="8">#REF!</definedName>
    <definedName name="Cdicréesannée4">#REF!</definedName>
    <definedName name="Cdicréesannée5" localSheetId="8">#REF!</definedName>
    <definedName name="Cdicréesannée5">#REF!</definedName>
    <definedName name="Cdiinstal1" localSheetId="8">#REF!</definedName>
    <definedName name="Cdiinstal1">#REF!</definedName>
    <definedName name="Cdiinstal2" localSheetId="8">#REF!</definedName>
    <definedName name="Cdiinstal2">#REF!</definedName>
    <definedName name="Cdiinstal3" localSheetId="8">#REF!</definedName>
    <definedName name="Cdiinstal3">#REF!</definedName>
    <definedName name="Cdiinstal4" localSheetId="8">#REF!</definedName>
    <definedName name="Cdiinstal4">#REF!</definedName>
    <definedName name="Cdiinstal5" localSheetId="8">#REF!</definedName>
    <definedName name="Cdiinstal5">#REF!</definedName>
    <definedName name="Cdiinstal6" localSheetId="8">#REF!</definedName>
    <definedName name="Cdiinstal6">#REF!</definedName>
    <definedName name="Cdiinstal7" localSheetId="8">#REF!</definedName>
    <definedName name="Cdiinstal7">#REF!</definedName>
    <definedName name="Cessionimmoannée1" localSheetId="8">#REF!</definedName>
    <definedName name="Cessionimmoannée1">#REF!</definedName>
    <definedName name="Cessionimmoannée2" localSheetId="8">#REF!</definedName>
    <definedName name="Cessionimmoannée2">#REF!</definedName>
    <definedName name="Cessionimmoannée3" localSheetId="8">#REF!</definedName>
    <definedName name="Cessionimmoannée3">#REF!</definedName>
    <definedName name="Cessionimmoannée4" localSheetId="8">#REF!</definedName>
    <definedName name="Cessionimmoannée4">#REF!</definedName>
    <definedName name="Cessionimmoannée5" localSheetId="8">#REF!</definedName>
    <definedName name="Cessionimmoannée5">#REF!</definedName>
    <definedName name="Chargepersonnel0" localSheetId="8">#REF!</definedName>
    <definedName name="Chargepersonnel0">#REF!</definedName>
    <definedName name="Chargepersonnel01" localSheetId="8">#REF!</definedName>
    <definedName name="Chargepersonnel01">#REF!</definedName>
    <definedName name="Chargepersonnel02" localSheetId="8">#REF!</definedName>
    <definedName name="Chargepersonnel02">#REF!</definedName>
    <definedName name="Chargepersonnel1" localSheetId="8">#REF!</definedName>
    <definedName name="Chargepersonnel1">#REF!</definedName>
    <definedName name="Chargepersonnel2" localSheetId="8">#REF!</definedName>
    <definedName name="Chargepersonnel2">#REF!</definedName>
    <definedName name="Chargepersonnel3" localSheetId="8">#REF!</definedName>
    <definedName name="Chargepersonnel3">#REF!</definedName>
    <definedName name="Chargepersonnel4" localSheetId="8">#REF!</definedName>
    <definedName name="Chargepersonnel4">#REF!</definedName>
    <definedName name="Chargepersonnel5" localSheetId="8">#REF!</definedName>
    <definedName name="Chargepersonnel5">#REF!</definedName>
    <definedName name="Chargesexceptionnelles0" localSheetId="8">#REF!</definedName>
    <definedName name="Chargesexceptionnelles0">#REF!</definedName>
    <definedName name="Chargesexceptionnelles01" localSheetId="8">#REF!</definedName>
    <definedName name="Chargesexceptionnelles01">#REF!</definedName>
    <definedName name="Chargesexceptionnelles02" localSheetId="8">#REF!</definedName>
    <definedName name="Chargesexceptionnelles02">#REF!</definedName>
    <definedName name="Chargesexceptionnelles1" localSheetId="8">#REF!</definedName>
    <definedName name="Chargesexceptionnelles1">#REF!</definedName>
    <definedName name="Chargesexceptionnelles2" localSheetId="8">#REF!</definedName>
    <definedName name="Chargesexceptionnelles2">#REF!</definedName>
    <definedName name="Chargesexceptionnelles3" localSheetId="8">#REF!</definedName>
    <definedName name="Chargesexceptionnelles3">#REF!</definedName>
    <definedName name="Chargesexceptionnelles4" localSheetId="8">#REF!</definedName>
    <definedName name="Chargesexceptionnelles4">#REF!</definedName>
    <definedName name="Chargesexceptionnelles5" localSheetId="8">#REF!</definedName>
    <definedName name="Chargesexceptionnelles5">#REF!</definedName>
    <definedName name="Communeprog" localSheetId="8">#REF!</definedName>
    <definedName name="Communeprog">#REF!</definedName>
    <definedName name="Construcimannée1" localSheetId="8">#REF!</definedName>
    <definedName name="Construcimannée1">#REF!</definedName>
    <definedName name="Construcimannée2" localSheetId="8">#REF!</definedName>
    <definedName name="Construcimannée2">#REF!</definedName>
    <definedName name="Construcimannée3" localSheetId="8">#REF!</definedName>
    <definedName name="Construcimannée3">#REF!</definedName>
    <definedName name="Construcimannée4" localSheetId="8">#REF!</definedName>
    <definedName name="Construcimannée4">#REF!</definedName>
    <definedName name="Construcimannée5" localSheetId="8">#REF!</definedName>
    <definedName name="Construcimannée5">#REF!</definedName>
    <definedName name="Coûtotalpost1" localSheetId="8">#REF!</definedName>
    <definedName name="Coûtotalpost1">#REF!</definedName>
    <definedName name="Coûtotalpost2" localSheetId="8">#REF!</definedName>
    <definedName name="Coûtotalpost2">#REF!</definedName>
    <definedName name="Coûtotalpost3" localSheetId="8">#REF!</definedName>
    <definedName name="Coûtotalpost3">#REF!</definedName>
    <definedName name="Coûtotalpost4" localSheetId="8">#REF!</definedName>
    <definedName name="Coûtotalpost4">#REF!</definedName>
    <definedName name="Coûtotalpost5" localSheetId="8">#REF!</definedName>
    <definedName name="Coûtotalpost5">#REF!</definedName>
    <definedName name="Coûtotalpost6" localSheetId="8">#REF!</definedName>
    <definedName name="Coûtotalpost6">#REF!</definedName>
    <definedName name="Coûtotalpost7" localSheetId="8">#REF!</definedName>
    <definedName name="Coûtotalpost7">#REF!</definedName>
    <definedName name="Coûtotalpost8" localSheetId="8">#REF!</definedName>
    <definedName name="Coûtotalpost8">#REF!</definedName>
    <definedName name="Coûtotalpost9" localSheetId="8">#REF!</definedName>
    <definedName name="Coûtotalpost9">#REF!</definedName>
    <definedName name="Coûtsalannuel1" localSheetId="8">#REF!</definedName>
    <definedName name="Coûtsalannuel1">#REF!</definedName>
    <definedName name="Coûtsalannuel2" localSheetId="8">#REF!</definedName>
    <definedName name="Coûtsalannuel2">#REF!</definedName>
    <definedName name="Coûtsalannuel3" localSheetId="8">#REF!</definedName>
    <definedName name="Coûtsalannuel3">#REF!</definedName>
    <definedName name="Coûtsalannuel4" localSheetId="8">#REF!</definedName>
    <definedName name="Coûtsalannuel4">#REF!</definedName>
    <definedName name="Coûtsalannuel5" localSheetId="8">#REF!</definedName>
    <definedName name="Coûtsalannuel5">#REF!</definedName>
    <definedName name="Coûtsalannuel6" localSheetId="8">#REF!</definedName>
    <definedName name="Coûtsalannuel6">#REF!</definedName>
    <definedName name="Coûtsalannuel7" localSheetId="8">#REF!</definedName>
    <definedName name="Coûtsalannuel7">#REF!</definedName>
    <definedName name="Coûtsalannuel8" localSheetId="8">#REF!</definedName>
    <definedName name="Coûtsalannuel8">#REF!</definedName>
    <definedName name="Coûtsalannuel9" localSheetId="8">#REF!</definedName>
    <definedName name="Coûtsalannuel9">#REF!</definedName>
    <definedName name="Coûttotalpost5" localSheetId="8">#REF!</definedName>
    <definedName name="Coûttotalpost5">#REF!</definedName>
    <definedName name="Création">"Case d'option 6"</definedName>
    <definedName name="Date" localSheetId="8">#REF!</definedName>
    <definedName name="Date">#REF!</definedName>
    <definedName name="Debutprog" localSheetId="8">#REF!</definedName>
    <definedName name="Debutprog">#REF!</definedName>
    <definedName name="Déclaration" localSheetId="8">#REF!</definedName>
    <definedName name="Déclaration">#REF!</definedName>
    <definedName name="Demande" localSheetId="8">#REF!</definedName>
    <definedName name="Demande">#REF!</definedName>
    <definedName name="Denomentre" localSheetId="8">#REF!</definedName>
    <definedName name="Denomentre">#REF!</definedName>
    <definedName name="Dépconsultannée1" localSheetId="8">#REF!</definedName>
    <definedName name="Dépconsultannée1">#REF!</definedName>
    <definedName name="Dépconsultannée2" localSheetId="8">#REF!</definedName>
    <definedName name="Dépconsultannée2">#REF!</definedName>
    <definedName name="Dépconsultannée3" localSheetId="8">#REF!</definedName>
    <definedName name="Dépconsultannée3">#REF!</definedName>
    <definedName name="Dépconsultannée4" localSheetId="8">#REF!</definedName>
    <definedName name="Dépconsultannée4">#REF!</definedName>
    <definedName name="Dépconsultannée5" localSheetId="8">#REF!</definedName>
    <definedName name="Dépconsultannée5">#REF!</definedName>
    <definedName name="Dépersannée1" localSheetId="8">#REF!</definedName>
    <definedName name="Dépersannée1">#REF!</definedName>
    <definedName name="Dépersannée2" localSheetId="8">#REF!</definedName>
    <definedName name="Dépersannée2">#REF!</definedName>
    <definedName name="Dépersannée3" localSheetId="8">#REF!</definedName>
    <definedName name="Dépersannée3">#REF!</definedName>
    <definedName name="Dépersannée4" localSheetId="8">#REF!</definedName>
    <definedName name="Dépersannée4">#REF!</definedName>
    <definedName name="Dépersannée5" localSheetId="8">#REF!</definedName>
    <definedName name="Dépersannée5">#REF!</definedName>
    <definedName name="Dépmatannée1" localSheetId="8">#REF!</definedName>
    <definedName name="Dépmatannée1">#REF!</definedName>
    <definedName name="Dépmatannée2" localSheetId="8">#REF!</definedName>
    <definedName name="Dépmatannée2">#REF!</definedName>
    <definedName name="Dépmatannée3" localSheetId="8">#REF!</definedName>
    <definedName name="Dépmatannée3">#REF!</definedName>
    <definedName name="Dépmatannée4" localSheetId="8">#REF!</definedName>
    <definedName name="Dépmatannée4">#REF!</definedName>
    <definedName name="Dépmatannée5" localSheetId="8">#REF!</definedName>
    <definedName name="Dépmatannée5">#REF!</definedName>
    <definedName name="Dépprog" localSheetId="8">#REF!</definedName>
    <definedName name="Dépprog">#REF!</definedName>
    <definedName name="Déprdcaannée1" localSheetId="8">#REF!</definedName>
    <definedName name="Déprdcaannée1">#REF!</definedName>
    <definedName name="Déprdcaannée2" localSheetId="8">#REF!</definedName>
    <definedName name="Déprdcaannée2">#REF!</definedName>
    <definedName name="Déprdcaannée3" localSheetId="8">#REF!</definedName>
    <definedName name="Déprdcaannée3">#REF!</definedName>
    <definedName name="Déprdcaannée4" localSheetId="8">#REF!</definedName>
    <definedName name="Déprdcaannée4">#REF!</definedName>
    <definedName name="Déprdcaannée5" localSheetId="8">#REF!</definedName>
    <definedName name="Déprdcaannée5">#REF!</definedName>
    <definedName name="Déprdiannée1" localSheetId="8">#REF!</definedName>
    <definedName name="Déprdiannée1">#REF!</definedName>
    <definedName name="Déprdiannée2" localSheetId="8">#REF!</definedName>
    <definedName name="Déprdiannée2">#REF!</definedName>
    <definedName name="Déprdiannée3" localSheetId="8">#REF!</definedName>
    <definedName name="Déprdiannée3">#REF!</definedName>
    <definedName name="Déprdiannée4" localSheetId="8">#REF!</definedName>
    <definedName name="Déprdiannée4">#REF!</definedName>
    <definedName name="Déprdiannée5" localSheetId="8">#REF!</definedName>
    <definedName name="Déprdiannée5">#REF!</definedName>
    <definedName name="Diminutionbfrannée1" localSheetId="8">#REF!</definedName>
    <definedName name="Diminutionbfrannée1">#REF!</definedName>
    <definedName name="Diminutionbfrannée2" localSheetId="8">#REF!</definedName>
    <definedName name="Diminutionbfrannée2">#REF!</definedName>
    <definedName name="Diminutionbfrannée3" localSheetId="8">#REF!</definedName>
    <definedName name="Diminutionbfrannée3">#REF!</definedName>
    <definedName name="Diminutionbfrannée4" localSheetId="8">#REF!</definedName>
    <definedName name="Diminutionbfrannée4">#REF!</definedName>
    <definedName name="Diminutionbfrannée5" localSheetId="8">#REF!</definedName>
    <definedName name="Diminutionbfrannée5">#REF!</definedName>
    <definedName name="Dividréducannée1" localSheetId="8">#REF!</definedName>
    <definedName name="Dividréducannée1">#REF!</definedName>
    <definedName name="Dividréducannée2" localSheetId="8">#REF!</definedName>
    <definedName name="Dividréducannée2">#REF!</definedName>
    <definedName name="Dividréducannée3" localSheetId="8">#REF!</definedName>
    <definedName name="Dividréducannée3">#REF!</definedName>
    <definedName name="Dividréducannée4" localSheetId="8">#REF!</definedName>
    <definedName name="Dividréducannée4">#REF!</definedName>
    <definedName name="Dividréducannée5" localSheetId="8">#REF!</definedName>
    <definedName name="Dividréducannée5">#REF!</definedName>
    <definedName name="Dotationexploit0" localSheetId="8">#REF!</definedName>
    <definedName name="Dotationexploit0">#REF!</definedName>
    <definedName name="Dotationexploit01" localSheetId="8">#REF!</definedName>
    <definedName name="Dotationexploit01">#REF!</definedName>
    <definedName name="Dotationexploit02" localSheetId="8">#REF!</definedName>
    <definedName name="Dotationexploit02">#REF!</definedName>
    <definedName name="Dotationexploit1" localSheetId="8">#REF!</definedName>
    <definedName name="Dotationexploit1">#REF!</definedName>
    <definedName name="Dotationexploit2" localSheetId="8">#REF!</definedName>
    <definedName name="Dotationexploit2">#REF!</definedName>
    <definedName name="Dotationexploit3" localSheetId="8">#REF!</definedName>
    <definedName name="Dotationexploit3">#REF!</definedName>
    <definedName name="Dotationexploit4" localSheetId="8">#REF!</definedName>
    <definedName name="Dotationexploit4">#REF!</definedName>
    <definedName name="Dotationexploit5" localSheetId="8">#REF!</definedName>
    <definedName name="Dotationexploit5">#REF!</definedName>
    <definedName name="Dotationreprise0" localSheetId="8">#REF!</definedName>
    <definedName name="Dotationreprise0">#REF!</definedName>
    <definedName name="Dotationreprise01" localSheetId="8">#REF!</definedName>
    <definedName name="Dotationreprise01">#REF!</definedName>
    <definedName name="Dotationreprise02" localSheetId="8">#REF!</definedName>
    <definedName name="Dotationreprise02">#REF!</definedName>
    <definedName name="Dotationreprise1" localSheetId="8">#REF!</definedName>
    <definedName name="Dotationreprise1">#REF!</definedName>
    <definedName name="Dotationreprise2" localSheetId="8">#REF!</definedName>
    <definedName name="Dotationreprise2">#REF!</definedName>
    <definedName name="Dotationreprise3" localSheetId="8">#REF!</definedName>
    <definedName name="Dotationreprise3">#REF!</definedName>
    <definedName name="Dotationreprise4" localSheetId="8">#REF!</definedName>
    <definedName name="Dotationreprise4">#REF!</definedName>
    <definedName name="Dotationreprise5" localSheetId="8">#REF!</definedName>
    <definedName name="Dotationreprise5">#REF!</definedName>
    <definedName name="Ebit0" localSheetId="8">#REF!</definedName>
    <definedName name="Ebit0">#REF!</definedName>
    <definedName name="Ebit01" localSheetId="8">#REF!</definedName>
    <definedName name="Ebit01">#REF!</definedName>
    <definedName name="Ebit02" localSheetId="8">#REF!</definedName>
    <definedName name="Ebit02">#REF!</definedName>
    <definedName name="Ebit1" localSheetId="8">#REF!</definedName>
    <definedName name="Ebit1">#REF!</definedName>
    <definedName name="Ebit2" localSheetId="8">#REF!</definedName>
    <definedName name="Ebit2">#REF!</definedName>
    <definedName name="Ebit3" localSheetId="8">#REF!</definedName>
    <definedName name="Ebit3">#REF!</definedName>
    <definedName name="Ebit4" localSheetId="8">#REF!</definedName>
    <definedName name="Ebit4">#REF!</definedName>
    <definedName name="Ebit5" localSheetId="8">#REF!</definedName>
    <definedName name="Ebit5">#REF!</definedName>
    <definedName name="Ebitda0" localSheetId="8">#REF!</definedName>
    <definedName name="Ebitda0">#REF!</definedName>
    <definedName name="Ebitda01" localSheetId="8">#REF!</definedName>
    <definedName name="Ebitda01">#REF!</definedName>
    <definedName name="Ebitda02" localSheetId="8">#REF!</definedName>
    <definedName name="Ebitda02">#REF!</definedName>
    <definedName name="Ebitda1" localSheetId="8">#REF!</definedName>
    <definedName name="Ebitda1">#REF!</definedName>
    <definedName name="Ebitda2" localSheetId="8">#REF!</definedName>
    <definedName name="Ebitda2">#REF!</definedName>
    <definedName name="Ebitda3" localSheetId="8">#REF!</definedName>
    <definedName name="Ebitda3">#REF!</definedName>
    <definedName name="Ebitda4" localSheetId="8">#REF!</definedName>
    <definedName name="Ebitda4">#REF!</definedName>
    <definedName name="Ebitda5" localSheetId="8">#REF!</definedName>
    <definedName name="Ebitda5">#REF!</definedName>
    <definedName name="Ebitdaannée1" localSheetId="8">#REF!</definedName>
    <definedName name="Ebitdaannée1">#REF!</definedName>
    <definedName name="Ebitdaannée2" localSheetId="8">#REF!</definedName>
    <definedName name="Ebitdaannée2">#REF!</definedName>
    <definedName name="Ebitdaannée3" localSheetId="8">#REF!</definedName>
    <definedName name="Ebitdaannée3">#REF!</definedName>
    <definedName name="Ebitdaannée4" localSheetId="8">#REF!</definedName>
    <definedName name="Ebitdaannée4">#REF!</definedName>
    <definedName name="Ebitdaannée5" localSheetId="8">#REF!</definedName>
    <definedName name="Ebitdaannée5">#REF!</definedName>
    <definedName name="Effectifinstal1" localSheetId="8">#REF!</definedName>
    <definedName name="Effectifinstal1">#REF!</definedName>
    <definedName name="Effectifinstal2" localSheetId="8">#REF!</definedName>
    <definedName name="Effectifinstal2">#REF!</definedName>
    <definedName name="Effectifinstal3" localSheetId="8">#REF!</definedName>
    <definedName name="Effectifinstal3">#REF!</definedName>
    <definedName name="Effectifinstal4" localSheetId="8">#REF!</definedName>
    <definedName name="Effectifinstal4">#REF!</definedName>
    <definedName name="Effectifinstal5" localSheetId="8">#REF!</definedName>
    <definedName name="Effectifinstal5">#REF!</definedName>
    <definedName name="Effectifinstal6" localSheetId="8">#REF!</definedName>
    <definedName name="Effectifinstal6">#REF!</definedName>
    <definedName name="Effectifinstal7" localSheetId="8">#REF!</definedName>
    <definedName name="Effectifinstal7">#REF!</definedName>
    <definedName name="EffectifN1" localSheetId="8">#REF!</definedName>
    <definedName name="EffectifN1">#REF!</definedName>
    <definedName name="EffectifN2" localSheetId="8">#REF!</definedName>
    <definedName name="EffectifN2">#REF!</definedName>
    <definedName name="EffectifN3" localSheetId="8">#REF!</definedName>
    <definedName name="EffectifN3">#REF!</definedName>
    <definedName name="EffectifN4" localSheetId="8">#REF!</definedName>
    <definedName name="EffectifN4">#REF!</definedName>
    <definedName name="EffectifN5" localSheetId="8">#REF!</definedName>
    <definedName name="EffectifN5">#REF!</definedName>
    <definedName name="Effreference" localSheetId="8">#REF!</definedName>
    <definedName name="Effreference">#REF!</definedName>
    <definedName name="Emplgtermeannée1" localSheetId="8">#REF!</definedName>
    <definedName name="Emplgtermeannée1">#REF!</definedName>
    <definedName name="Emplgtermeannée2" localSheetId="8">#REF!</definedName>
    <definedName name="Emplgtermeannée2">#REF!</definedName>
    <definedName name="Emplgtermeannée3" localSheetId="8">#REF!</definedName>
    <definedName name="Emplgtermeannée3">#REF!</definedName>
    <definedName name="Emplgtermeannée4" localSheetId="8">#REF!</definedName>
    <definedName name="Emplgtermeannée4">#REF!</definedName>
    <definedName name="Emplgtermeannée5" localSheetId="8">#REF!</definedName>
    <definedName name="Emplgtermeannée5">#REF!</definedName>
    <definedName name="EmploisMaintenusN" localSheetId="8">#REF!</definedName>
    <definedName name="EmploisMaintenusN">#REF!</definedName>
    <definedName name="EmploisMaintenusN1" localSheetId="8">#REF!</definedName>
    <definedName name="EmploisMaintenusN1">#REF!</definedName>
    <definedName name="EmploisMaintenusN2" localSheetId="8">#REF!</definedName>
    <definedName name="EmploisMaintenusN2">#REF!</definedName>
    <definedName name="EmploisMaintenusN3" localSheetId="8">#REF!</definedName>
    <definedName name="EmploisMaintenusN3">#REF!</definedName>
    <definedName name="EmploisMaintenusN4" localSheetId="8">#REF!</definedName>
    <definedName name="EmploisMaintenusN4">#REF!</definedName>
    <definedName name="Emploitransfannée1" localSheetId="8">#REF!</definedName>
    <definedName name="Emploitransfannée1">#REF!</definedName>
    <definedName name="Emplreprisannée1" localSheetId="8">#REF!</definedName>
    <definedName name="Emplreprisannée1">#REF!</definedName>
    <definedName name="Emplreprisannée2" localSheetId="8">#REF!</definedName>
    <definedName name="Emplreprisannée2">#REF!</definedName>
    <definedName name="Emplreprisannée3" localSheetId="8">#REF!</definedName>
    <definedName name="Emplreprisannée3">#REF!</definedName>
    <definedName name="Emplreprisannée4" localSheetId="8">#REF!</definedName>
    <definedName name="Emplreprisannée4">#REF!</definedName>
    <definedName name="Emplreprisannée5" localSheetId="8">#REF!</definedName>
    <definedName name="Emplreprisannée5">#REF!</definedName>
    <definedName name="Empltransfannée2" localSheetId="8">#REF!</definedName>
    <definedName name="Empltransfannée2">#REF!</definedName>
    <definedName name="Empltransfannée3" localSheetId="8">#REF!</definedName>
    <definedName name="Empltransfannée3">#REF!</definedName>
    <definedName name="Empltransfannée4" localSheetId="8">#REF!</definedName>
    <definedName name="Empltransfannée4">#REF!</definedName>
    <definedName name="Empltransfannée5" localSheetId="8">#REF!</definedName>
    <definedName name="Empltransfannée5">#REF!</definedName>
    <definedName name="Empmoytermeannée1" localSheetId="8">#REF!</definedName>
    <definedName name="Empmoytermeannée1">#REF!</definedName>
    <definedName name="Empmoytermeannée2" localSheetId="8">#REF!</definedName>
    <definedName name="Empmoytermeannée2">#REF!</definedName>
    <definedName name="Empmoytermeannée3" localSheetId="8">#REF!</definedName>
    <definedName name="Empmoytermeannée3">#REF!</definedName>
    <definedName name="Empmoytermeannée4" localSheetId="8">#REF!</definedName>
    <definedName name="Empmoytermeannée4">#REF!</definedName>
    <definedName name="Empmoytermeannée5" localSheetId="8">#REF!</definedName>
    <definedName name="Empmoytermeannée5">#REF!</definedName>
    <definedName name="Ensonnomperso">"Case d'option 36"</definedName>
    <definedName name="Exotpannée1" localSheetId="8">#REF!</definedName>
    <definedName name="Exotpannée1">#REF!</definedName>
    <definedName name="Exotpannée2" localSheetId="8">#REF!</definedName>
    <definedName name="Exotpannée2">#REF!</definedName>
    <definedName name="Exotpannée3" localSheetId="8">#REF!</definedName>
    <definedName name="Exotpannée3">#REF!</definedName>
    <definedName name="Exotpannée4" localSheetId="8">#REF!</definedName>
    <definedName name="Exotpannée4">#REF!</definedName>
    <definedName name="Exotpannée5" localSheetId="8">#REF!</definedName>
    <definedName name="Exotpannée5">#REF!</definedName>
    <definedName name="Exportation0" localSheetId="8">#REF!</definedName>
    <definedName name="Exportation0">#REF!</definedName>
    <definedName name="Exportation01" localSheetId="8">#REF!</definedName>
    <definedName name="Exportation01">#REF!</definedName>
    <definedName name="Exportation02" localSheetId="8">#REF!</definedName>
    <definedName name="Exportation02">#REF!</definedName>
    <definedName name="Exportation1" localSheetId="8">#REF!</definedName>
    <definedName name="Exportation1">#REF!</definedName>
    <definedName name="Exportation2" localSheetId="8">#REF!</definedName>
    <definedName name="Exportation2">#REF!</definedName>
    <definedName name="Exportation3" localSheetId="8">#REF!</definedName>
    <definedName name="Exportation3">#REF!</definedName>
    <definedName name="Exportation4" localSheetId="8">#REF!</definedName>
    <definedName name="Exportation4">#REF!</definedName>
    <definedName name="Exportation5" localSheetId="8">#REF!</definedName>
    <definedName name="Exportation5">#REF!</definedName>
    <definedName name="Extension">"Case d'option 7"</definedName>
    <definedName name="f" localSheetId="8">#REF!</definedName>
    <definedName name="f">#REF!</definedName>
    <definedName name="F_Demande" localSheetId="8">#REF!</definedName>
    <definedName name="F_Demande">#REF!</definedName>
    <definedName name="FILIERES">Listes!$F$2:$F$13</definedName>
    <definedName name="Financréditbailannée1" localSheetId="8">#REF!</definedName>
    <definedName name="Financréditbailannée1">#REF!</definedName>
    <definedName name="Financréditbailannée2" localSheetId="8">#REF!</definedName>
    <definedName name="Financréditbailannée2">#REF!</definedName>
    <definedName name="Financréditbailannée3" localSheetId="8">#REF!</definedName>
    <definedName name="Financréditbailannée3">#REF!</definedName>
    <definedName name="Financréditbailannée4" localSheetId="8">#REF!</definedName>
    <definedName name="Financréditbailannée4">#REF!</definedName>
    <definedName name="Financréditbailannée5" localSheetId="8">#REF!</definedName>
    <definedName name="Financréditbailannée5">#REF!</definedName>
    <definedName name="Finprog" localSheetId="8">#REF!</definedName>
    <definedName name="Finprog">#REF!</definedName>
    <definedName name="Fonction" localSheetId="8">#REF!</definedName>
    <definedName name="Fonction">#REF!</definedName>
    <definedName name="FonctionDirigeant" localSheetId="8">#REF!</definedName>
    <definedName name="FonctionDirigeant">#REF!</definedName>
    <definedName name="FonctionsContact" localSheetId="8">[1]Présentation!#REF!</definedName>
    <definedName name="FonctionsContact">[1]Présentation!#REF!</definedName>
    <definedName name="Formjurentre" localSheetId="8">#REF!</definedName>
    <definedName name="Formjurentre">#REF!</definedName>
    <definedName name="Fraisaddannée1" localSheetId="8">#REF!</definedName>
    <definedName name="Fraisaddannée1">#REF!</definedName>
    <definedName name="Fraisaddannée2" localSheetId="8">#REF!</definedName>
    <definedName name="Fraisaddannée2">#REF!</definedName>
    <definedName name="Fraisaddannée3" localSheetId="8">#REF!</definedName>
    <definedName name="Fraisaddannée3">#REF!</definedName>
    <definedName name="Fraisaddannée4" localSheetId="8">#REF!</definedName>
    <definedName name="Fraisaddannée4">#REF!</definedName>
    <definedName name="Fraisaddannée5" localSheetId="8">#REF!</definedName>
    <definedName name="Fraisaddannée5">#REF!</definedName>
    <definedName name="Fraisexploitannée1" localSheetId="8">#REF!</definedName>
    <definedName name="Fraisexploitannée1">#REF!</definedName>
    <definedName name="Fraisexploitannée2" localSheetId="8">#REF!</definedName>
    <definedName name="Fraisexploitannée2">#REF!</definedName>
    <definedName name="Fraisexploitannée3" localSheetId="8">#REF!</definedName>
    <definedName name="Fraisexploitannée3">#REF!</definedName>
    <definedName name="Fraisexploitannée4" localSheetId="8">#REF!</definedName>
    <definedName name="Fraisexploitannée4">#REF!</definedName>
    <definedName name="Fraisexploitannée5" localSheetId="8">#REF!</definedName>
    <definedName name="Fraisexploitannée5">#REF!</definedName>
    <definedName name="Freecashflowannée1" localSheetId="8">#REF!</definedName>
    <definedName name="Freecashflowannée1">#REF!</definedName>
    <definedName name="Freecashflowannée2" localSheetId="8">#REF!</definedName>
    <definedName name="Freecashflowannée2">#REF!</definedName>
    <definedName name="Freecashflowannée3" localSheetId="8">#REF!</definedName>
    <definedName name="Freecashflowannée3">#REF!</definedName>
    <definedName name="Freecashflowannée4" localSheetId="8">#REF!</definedName>
    <definedName name="Freecashflowannée4">#REF!</definedName>
    <definedName name="Freecashflowannée5" localSheetId="8">#REF!</definedName>
    <definedName name="Freecashflowannée5">#REF!</definedName>
    <definedName name="Gdeentre">"Case d'option 15"</definedName>
    <definedName name="Impôtaxes0" localSheetId="8">#REF!</definedName>
    <definedName name="Impôtaxes0">#REF!</definedName>
    <definedName name="Impôtaxes01" localSheetId="8">#REF!</definedName>
    <definedName name="Impôtaxes01">#REF!</definedName>
    <definedName name="Impôtaxes02" localSheetId="8">#REF!</definedName>
    <definedName name="Impôtaxes02">#REF!</definedName>
    <definedName name="Impôtaxes1" localSheetId="8">#REF!</definedName>
    <definedName name="Impôtaxes1">#REF!</definedName>
    <definedName name="Impôtaxes2" localSheetId="8">#REF!</definedName>
    <definedName name="Impôtaxes2">#REF!</definedName>
    <definedName name="Impôtaxes3" localSheetId="8">#REF!</definedName>
    <definedName name="Impôtaxes3">#REF!</definedName>
    <definedName name="Impôtaxes4" localSheetId="8">#REF!</definedName>
    <definedName name="Impôtaxes4">#REF!</definedName>
    <definedName name="Impôtaxes5" localSheetId="8">#REF!</definedName>
    <definedName name="Impôtaxes5">#REF!</definedName>
    <definedName name="Impôtbénéfices0" localSheetId="8">#REF!</definedName>
    <definedName name="Impôtbénéfices0">#REF!</definedName>
    <definedName name="Impôtbénéfices01" localSheetId="8">#REF!</definedName>
    <definedName name="Impôtbénéfices01">#REF!</definedName>
    <definedName name="Impôtbénéfices02" localSheetId="8">#REF!</definedName>
    <definedName name="Impôtbénéfices02">#REF!</definedName>
    <definedName name="Impôtbénéfices1" localSheetId="8">#REF!</definedName>
    <definedName name="Impôtbénéfices1">#REF!</definedName>
    <definedName name="Impôtbénéfices2" localSheetId="8">#REF!</definedName>
    <definedName name="Impôtbénéfices2">#REF!</definedName>
    <definedName name="Impôtbénéfices3" localSheetId="8">#REF!</definedName>
    <definedName name="Impôtbénéfices3">#REF!</definedName>
    <definedName name="Impôtbénéfices4" localSheetId="8">#REF!</definedName>
    <definedName name="Impôtbénéfices4">#REF!</definedName>
    <definedName name="Impôtbénéfices5" localSheetId="8">#REF!</definedName>
    <definedName name="Impôtbénéfices5">#REF!</definedName>
    <definedName name="Industielleserv">"Case d'option 13"</definedName>
    <definedName name="Industrielleserv">"Case d'option 13"</definedName>
    <definedName name="Installannée1" localSheetId="8">#REF!</definedName>
    <definedName name="Installannée1">#REF!</definedName>
    <definedName name="Installannée2" localSheetId="8">#REF!</definedName>
    <definedName name="Installannée2">#REF!</definedName>
    <definedName name="Installannée3" localSheetId="8">#REF!</definedName>
    <definedName name="Installannée3">#REF!</definedName>
    <definedName name="Installannée4" localSheetId="8">#REF!</definedName>
    <definedName name="Installannée4">#REF!</definedName>
    <definedName name="Installannée5" localSheetId="8">#REF!</definedName>
    <definedName name="Installannée5">#REF!</definedName>
    <definedName name="Intérêts0" localSheetId="8">#REF!</definedName>
    <definedName name="Intérêts0">#REF!</definedName>
    <definedName name="Intérêts01" localSheetId="8">#REF!</definedName>
    <definedName name="Intérêts01">#REF!</definedName>
    <definedName name="Intérêts02" localSheetId="8">#REF!</definedName>
    <definedName name="Intérêts02">#REF!</definedName>
    <definedName name="Intérêts1" localSheetId="8">#REF!</definedName>
    <definedName name="Intérêts1">#REF!</definedName>
    <definedName name="Intérêts2" localSheetId="8">#REF!</definedName>
    <definedName name="Intérêts2">#REF!</definedName>
    <definedName name="Intérêts3" localSheetId="8">#REF!</definedName>
    <definedName name="Intérêts3">#REF!</definedName>
    <definedName name="Intérêts4" localSheetId="8">#REF!</definedName>
    <definedName name="Intérêts4">#REF!</definedName>
    <definedName name="Intérêts5" localSheetId="8">#REF!</definedName>
    <definedName name="Intérêts5">#REF!</definedName>
    <definedName name="Intériminstal1" localSheetId="8">#REF!</definedName>
    <definedName name="Intériminstal1">#REF!</definedName>
    <definedName name="Interiminstal2" localSheetId="8">#REF!</definedName>
    <definedName name="Interiminstal2">#REF!</definedName>
    <definedName name="Interiminstal3" localSheetId="8">#REF!</definedName>
    <definedName name="Interiminstal3">#REF!</definedName>
    <definedName name="Interiminstal4" localSheetId="8">#REF!</definedName>
    <definedName name="Interiminstal4">#REF!</definedName>
    <definedName name="Interiminstal5" localSheetId="8">#REF!</definedName>
    <definedName name="Interiminstal5">#REF!</definedName>
    <definedName name="Intériminstal6" localSheetId="8">#REF!</definedName>
    <definedName name="Intériminstal6">#REF!</definedName>
    <definedName name="Intériminstal7" localSheetId="8">#REF!</definedName>
    <definedName name="Intériminstal7">#REF!</definedName>
    <definedName name="Investhorsassannée1" localSheetId="8">#REF!</definedName>
    <definedName name="Investhorsassannée1">#REF!</definedName>
    <definedName name="Investhorsassannée2" localSheetId="8">#REF!</definedName>
    <definedName name="Investhorsassannée2">#REF!</definedName>
    <definedName name="Investhorsassannée3" localSheetId="8">#REF!</definedName>
    <definedName name="Investhorsassannée3">#REF!</definedName>
    <definedName name="Investhorsassannée4" localSheetId="8">#REF!</definedName>
    <definedName name="Investhorsassannée4">#REF!</definedName>
    <definedName name="Investhorsassannée5" localSheetId="8">#REF!</definedName>
    <definedName name="Investhorsassannée5">#REF!</definedName>
    <definedName name="Investhorsprogannée1" localSheetId="8">#REF!</definedName>
    <definedName name="Investhorsprogannée1">#REF!</definedName>
    <definedName name="Investhorsprogannée2" localSheetId="8">#REF!</definedName>
    <definedName name="Investhorsprogannée2">#REF!</definedName>
    <definedName name="Investhorsprogannée3" localSheetId="8">#REF!</definedName>
    <definedName name="Investhorsprogannée3">#REF!</definedName>
    <definedName name="Investhorsprogannée4" localSheetId="8">#REF!</definedName>
    <definedName name="Investhorsprogannée4">#REF!</definedName>
    <definedName name="Investhorsprogannée5" localSheetId="8">#REF!</definedName>
    <definedName name="Investhorsprogannée5">#REF!</definedName>
    <definedName name="Issurebitannée1" localSheetId="8">#REF!</definedName>
    <definedName name="Issurebitannée1">#REF!</definedName>
    <definedName name="Issurebitannée2" localSheetId="8">#REF!</definedName>
    <definedName name="Issurebitannée2">#REF!</definedName>
    <definedName name="Issurebitannée3" localSheetId="8">#REF!</definedName>
    <definedName name="Issurebitannée3">#REF!</definedName>
    <definedName name="Issurebitannée4" localSheetId="8">#REF!</definedName>
    <definedName name="Issurebitannée4">#REF!</definedName>
    <definedName name="Issurebitannée5" localSheetId="8">#REF!</definedName>
    <definedName name="Issurebitannée5">#REF!</definedName>
    <definedName name="kjfkdsjf" localSheetId="8">#REF!</definedName>
    <definedName name="kjfkdsjf">#REF!</definedName>
    <definedName name="Localinstal1" localSheetId="8">#REF!</definedName>
    <definedName name="Localinstal1">#REF!</definedName>
    <definedName name="Localinstal2" localSheetId="8">#REF!</definedName>
    <definedName name="Localinstal2">#REF!</definedName>
    <definedName name="Localinstal3" localSheetId="8">#REF!</definedName>
    <definedName name="Localinstal3">#REF!</definedName>
    <definedName name="Localinstal4" localSheetId="8">#REF!</definedName>
    <definedName name="Localinstal4">#REF!</definedName>
    <definedName name="Localinstal5" localSheetId="8">#REF!</definedName>
    <definedName name="Localinstal5">#REF!</definedName>
    <definedName name="Localinstal6" localSheetId="8">#REF!</definedName>
    <definedName name="Localinstal6">#REF!</definedName>
    <definedName name="Localinstal7" localSheetId="8">#REF!</definedName>
    <definedName name="Localinstal7">#REF!</definedName>
    <definedName name="LOCALISATION_PROJET" localSheetId="5">#REF!</definedName>
    <definedName name="LOCALISATION_PROJET">#REF!</definedName>
    <definedName name="M">"Case d'option 30"</definedName>
    <definedName name="Mailperscontact" localSheetId="8">[1]Présentation!#REF!</definedName>
    <definedName name="Mailperscontact">[1]Présentation!#REF!</definedName>
    <definedName name="Margeachats0" localSheetId="8">#REF!</definedName>
    <definedName name="Margeachats0">#REF!</definedName>
    <definedName name="Margeachats01" localSheetId="8">#REF!</definedName>
    <definedName name="Margeachats01">#REF!</definedName>
    <definedName name="Margeachats02" localSheetId="8">#REF!</definedName>
    <definedName name="Margeachats02">#REF!</definedName>
    <definedName name="Margeachats1" localSheetId="8">#REF!</definedName>
    <definedName name="Margeachats1">#REF!</definedName>
    <definedName name="Margeachats2" localSheetId="8">#REF!</definedName>
    <definedName name="Margeachats2">#REF!</definedName>
    <definedName name="Margeachats3" localSheetId="8">#REF!</definedName>
    <definedName name="Margeachats3">#REF!</definedName>
    <definedName name="Margeachats4" localSheetId="8">#REF!</definedName>
    <definedName name="Margeachats4">#REF!</definedName>
    <definedName name="Margeachats5" localSheetId="8">#REF!</definedName>
    <definedName name="Margeachats5">#REF!</definedName>
    <definedName name="Me">"Case d'option 29"</definedName>
    <definedName name="MelContact" localSheetId="8">[1]Présentation!#REF!</definedName>
    <definedName name="MelContact">[1]Présentation!#REF!</definedName>
    <definedName name="Mlle">"Case d'option 28"</definedName>
    <definedName name="MONTANT_PROJET" localSheetId="5">#REF!</definedName>
    <definedName name="MONTANT_PROJET">#REF!</definedName>
    <definedName name="MONTANT_SUB" localSheetId="5">#REF!</definedName>
    <definedName name="MONTANT_SUB">#REF!</definedName>
    <definedName name="Montantcapital" localSheetId="8">#REF!</definedName>
    <definedName name="Montantcapital">#REF!</definedName>
    <definedName name="Moyentre">"Case d'option 13"</definedName>
    <definedName name="Naf" localSheetId="8">#REF!</definedName>
    <definedName name="Naf">#REF!</definedName>
    <definedName name="Natact">"Zone de groupe 62"</definedName>
    <definedName name="Natactentre" localSheetId="8">#REF!</definedName>
    <definedName name="Natactentre">#REF!</definedName>
    <definedName name="Nationalitéactionnaire1" localSheetId="8">#REF!</definedName>
    <definedName name="Nationalitéactionnaire1">#REF!</definedName>
    <definedName name="Nationalitéactionnaire2" localSheetId="8">#REF!</definedName>
    <definedName name="Nationalitéactionnaire2">#REF!</definedName>
    <definedName name="Nationalitéactionnaire3" localSheetId="8">#REF!</definedName>
    <definedName name="Nationalitéactionnaire3">#REF!</definedName>
    <definedName name="Nationalitéactionnaire4" localSheetId="8">#REF!</definedName>
    <definedName name="Nationalitéactionnaire4">#REF!</definedName>
    <definedName name="Nationalitéactionnaire5" localSheetId="8">#REF!</definedName>
    <definedName name="Nationalitéactionnaire5">#REF!</definedName>
    <definedName name="Natpost1" localSheetId="8">#REF!</definedName>
    <definedName name="Natpost1">#REF!</definedName>
    <definedName name="Natpost2" localSheetId="8">#REF!</definedName>
    <definedName name="Natpost2">#REF!</definedName>
    <definedName name="Natpost3" localSheetId="8">#REF!</definedName>
    <definedName name="Natpost3">#REF!</definedName>
    <definedName name="Natpost4" localSheetId="8">#REF!</definedName>
    <definedName name="Natpost4">#REF!</definedName>
    <definedName name="Natpost5" localSheetId="8">#REF!</definedName>
    <definedName name="Natpost5">#REF!</definedName>
    <definedName name="Natpost6" localSheetId="8">#REF!</definedName>
    <definedName name="Natpost6">#REF!</definedName>
    <definedName name="Natpost7" localSheetId="8">#REF!</definedName>
    <definedName name="Natpost7">#REF!</definedName>
    <definedName name="Natpost8" localSheetId="8">#REF!</definedName>
    <definedName name="Natpost8">#REF!</definedName>
    <definedName name="Natpost9" localSheetId="8">#REF!</definedName>
    <definedName name="Natpost9">#REF!</definedName>
    <definedName name="Natprog">"Zone de groupe 61"</definedName>
    <definedName name="NATURE_FINANCEMENT" localSheetId="5">[2]Listes!$D$2:$D$7</definedName>
    <definedName name="NATURE_FINANCEMENT">Listes!$D$2:$D$7</definedName>
    <definedName name="Nbchercheurannée1" localSheetId="8">#REF!</definedName>
    <definedName name="Nbchercheurannée1">#REF!</definedName>
    <definedName name="Nbchercheurannée2" localSheetId="8">#REF!</definedName>
    <definedName name="Nbchercheurannée2">#REF!</definedName>
    <definedName name="Nbchercheurannée3" localSheetId="8">#REF!</definedName>
    <definedName name="Nbchercheurannée3">#REF!</definedName>
    <definedName name="Nbchercheurannée4" localSheetId="8">#REF!</definedName>
    <definedName name="Nbchercheurannée4">#REF!</definedName>
    <definedName name="Nbchercheurannée5" localSheetId="8">#REF!</definedName>
    <definedName name="Nbchercheurannée5">#REF!</definedName>
    <definedName name="Nbpost1" localSheetId="8">#REF!</definedName>
    <definedName name="Nbpost1">#REF!</definedName>
    <definedName name="Nbpost2" localSheetId="8">#REF!</definedName>
    <definedName name="Nbpost2">#REF!</definedName>
    <definedName name="Nbpost3" localSheetId="8">#REF!</definedName>
    <definedName name="Nbpost3">#REF!</definedName>
    <definedName name="Nbpost4" localSheetId="8">#REF!</definedName>
    <definedName name="Nbpost4">#REF!</definedName>
    <definedName name="Nbpost5" localSheetId="8">#REF!</definedName>
    <definedName name="Nbpost5">#REF!</definedName>
    <definedName name="Nbpost6" localSheetId="8">#REF!</definedName>
    <definedName name="Nbpost6">#REF!</definedName>
    <definedName name="Nbpost7" localSheetId="8">#REF!</definedName>
    <definedName name="Nbpost7">#REF!</definedName>
    <definedName name="Nbpost8" localSheetId="8">#REF!</definedName>
    <definedName name="Nbpost8">#REF!</definedName>
    <definedName name="Nbpost9" localSheetId="8">#REF!</definedName>
    <definedName name="Nbpost9">#REF!</definedName>
    <definedName name="Nom" localSheetId="8">#REF!</definedName>
    <definedName name="Nom">#REF!</definedName>
    <definedName name="NOM_PORTEUR" localSheetId="5">#REF!</definedName>
    <definedName name="NOM_PORTEUR">#REF!</definedName>
    <definedName name="NOM_PROJET" localSheetId="5">#REF!</definedName>
    <definedName name="NOM_PROJET">#REF!</definedName>
    <definedName name="Nomactionnaire1" localSheetId="8">#REF!</definedName>
    <definedName name="Nomactionnaire1">#REF!</definedName>
    <definedName name="Nomactionnaire2" localSheetId="8">#REF!</definedName>
    <definedName name="Nomactionnaire2">#REF!</definedName>
    <definedName name="Nomactionnaire3" localSheetId="8">#REF!</definedName>
    <definedName name="Nomactionnaire3">#REF!</definedName>
    <definedName name="Nomactionnaire4" localSheetId="8">#REF!</definedName>
    <definedName name="Nomactionnaire4">#REF!</definedName>
    <definedName name="Nomactionnaire5" localSheetId="8">#REF!</definedName>
    <definedName name="Nomactionnaire5">#REF!</definedName>
    <definedName name="Nomdirigeant" localSheetId="8">#REF!</definedName>
    <definedName name="Nomdirigeant">#REF!</definedName>
    <definedName name="Nominstal1" localSheetId="8">#REF!</definedName>
    <definedName name="Nominstal1">#REF!</definedName>
    <definedName name="Nominstal2" localSheetId="8">#REF!</definedName>
    <definedName name="Nominstal2">#REF!</definedName>
    <definedName name="Nominstal3" localSheetId="8">#REF!</definedName>
    <definedName name="Nominstal3">#REF!</definedName>
    <definedName name="Nominstal4" localSheetId="8">#REF!</definedName>
    <definedName name="Nominstal4">#REF!</definedName>
    <definedName name="Nominstal5" localSheetId="8">#REF!</definedName>
    <definedName name="Nominstal5">#REF!</definedName>
    <definedName name="Nominstal6" localSheetId="8">#REF!</definedName>
    <definedName name="Nominstal6">#REF!</definedName>
    <definedName name="Nominstal7" localSheetId="8">#REF!</definedName>
    <definedName name="Nominstal7">#REF!</definedName>
    <definedName name="Nompromo1" localSheetId="8">#REF!</definedName>
    <definedName name="Nompromo1">#REF!</definedName>
    <definedName name="Nompromo2" localSheetId="8">#REF!</definedName>
    <definedName name="Nompromo2">#REF!</definedName>
    <definedName name="Nompromo3" localSheetId="8">#REF!</definedName>
    <definedName name="Nompromo3">#REF!</definedName>
    <definedName name="Nompromo4" localSheetId="8">#REF!</definedName>
    <definedName name="Nompromo4">#REF!</definedName>
    <definedName name="Opcommun0" localSheetId="8">#REF!</definedName>
    <definedName name="Opcommun0">#REF!</definedName>
    <definedName name="Opcommun01" localSheetId="8">#REF!</definedName>
    <definedName name="Opcommun01">#REF!</definedName>
    <definedName name="Opcommun02" localSheetId="8">#REF!</definedName>
    <definedName name="Opcommun02">#REF!</definedName>
    <definedName name="Opcommun1" localSheetId="8">#REF!</definedName>
    <definedName name="Opcommun1">#REF!</definedName>
    <definedName name="Opcommun2" localSheetId="8">#REF!</definedName>
    <definedName name="Opcommun2">#REF!</definedName>
    <definedName name="Opcommun3" localSheetId="8">#REF!</definedName>
    <definedName name="Opcommun3">#REF!</definedName>
    <definedName name="Opcommun4" localSheetId="8">#REF!</definedName>
    <definedName name="Opcommun4">#REF!</definedName>
    <definedName name="Opcommun5" localSheetId="8">#REF!</definedName>
    <definedName name="Opcommun5">#REF!</definedName>
    <definedName name="Partdvpexp" localSheetId="8">#REF!</definedName>
    <definedName name="Partdvpexp">#REF!</definedName>
    <definedName name="Participation0" localSheetId="8">#REF!</definedName>
    <definedName name="Participation0">#REF!</definedName>
    <definedName name="Participation01" localSheetId="8">#REF!</definedName>
    <definedName name="Participation01">#REF!</definedName>
    <definedName name="Participation02" localSheetId="8">#REF!</definedName>
    <definedName name="Participation02">#REF!</definedName>
    <definedName name="Participation1" localSheetId="8">#REF!</definedName>
    <definedName name="Participation1">#REF!</definedName>
    <definedName name="Participation2" localSheetId="8">#REF!</definedName>
    <definedName name="Participation2">#REF!</definedName>
    <definedName name="Participation3" localSheetId="8">#REF!</definedName>
    <definedName name="Participation3">#REF!</definedName>
    <definedName name="Participation4" localSheetId="8">#REF!</definedName>
    <definedName name="Participation4">#REF!</definedName>
    <definedName name="Participation5" localSheetId="8">#REF!</definedName>
    <definedName name="Participation5">#REF!</definedName>
    <definedName name="Partrecherchefond" localSheetId="8">#REF!</definedName>
    <definedName name="Partrecherchefond">#REF!</definedName>
    <definedName name="Partrechercheind" localSheetId="8">#REF!</definedName>
    <definedName name="Partrechercheind">#REF!</definedName>
    <definedName name="Patannée1" localSheetId="8">#REF!</definedName>
    <definedName name="Patannée1">#REF!</definedName>
    <definedName name="Patannée2" localSheetId="8">#REF!</definedName>
    <definedName name="Patannée2">#REF!</definedName>
    <definedName name="Patannée3" localSheetId="8">#REF!</definedName>
    <definedName name="Patannée3">#REF!</definedName>
    <definedName name="Patannée4" localSheetId="8">#REF!</definedName>
    <definedName name="Patannée4">#REF!</definedName>
    <definedName name="Patannée5" localSheetId="8">#REF!</definedName>
    <definedName name="Patannée5">#REF!</definedName>
    <definedName name="Paysperscontact" localSheetId="8">[1]Présentation!#REF!</definedName>
    <definedName name="Paysperscontact">[1]Présentation!#REF!</definedName>
    <definedName name="Paysprog" localSheetId="8">#REF!</definedName>
    <definedName name="Paysprog">#REF!</definedName>
    <definedName name="Pourcentageebit0" localSheetId="8">#REF!</definedName>
    <definedName name="Pourcentageebit0">#REF!</definedName>
    <definedName name="Pourcentageebit01" localSheetId="8">#REF!</definedName>
    <definedName name="Pourcentageebit01">#REF!</definedName>
    <definedName name="Pourcentageebit02" localSheetId="8">#REF!</definedName>
    <definedName name="Pourcentageebit02">#REF!</definedName>
    <definedName name="Pourcentageebit1" localSheetId="8">#REF!</definedName>
    <definedName name="Pourcentageebit1">#REF!</definedName>
    <definedName name="Pourcentageebit2" localSheetId="8">#REF!</definedName>
    <definedName name="Pourcentageebit2">#REF!</definedName>
    <definedName name="Pourcentageebit3" localSheetId="8">#REF!</definedName>
    <definedName name="Pourcentageebit3">#REF!</definedName>
    <definedName name="Pourcentageebit4" localSheetId="8">#REF!</definedName>
    <definedName name="Pourcentageebit4">#REF!</definedName>
    <definedName name="Pourcentageebit5" localSheetId="8">#REF!</definedName>
    <definedName name="Pourcentageebit5">#REF!</definedName>
    <definedName name="Pourcentageebitda0" localSheetId="8">#REF!</definedName>
    <definedName name="Pourcentageebitda0">#REF!</definedName>
    <definedName name="Pourcentageebitda01" localSheetId="8">#REF!</definedName>
    <definedName name="Pourcentageebitda01">#REF!</definedName>
    <definedName name="Pourcentageebitda02" localSheetId="8">#REF!</definedName>
    <definedName name="Pourcentageebitda02">#REF!</definedName>
    <definedName name="Pourcentageebitda1" localSheetId="8">#REF!</definedName>
    <definedName name="Pourcentageebitda1">#REF!</definedName>
    <definedName name="Pourcentageebitda2" localSheetId="8">#REF!</definedName>
    <definedName name="Pourcentageebitda2">#REF!</definedName>
    <definedName name="Pourcentageebitda3" localSheetId="8">#REF!</definedName>
    <definedName name="Pourcentageebitda3">#REF!</definedName>
    <definedName name="Pourcentageebitda4" localSheetId="8">#REF!</definedName>
    <definedName name="Pourcentageebitda4">#REF!</definedName>
    <definedName name="Pourcentageebitda5" localSheetId="8">#REF!</definedName>
    <definedName name="Pourcentageebitda5">#REF!</definedName>
    <definedName name="Pourcentagefrais0" localSheetId="8">#REF!</definedName>
    <definedName name="Pourcentagefrais0">#REF!</definedName>
    <definedName name="Pourcentagefrais01" localSheetId="8">#REF!</definedName>
    <definedName name="Pourcentagefrais01">#REF!</definedName>
    <definedName name="Pourcentagefrais02" localSheetId="8">#REF!</definedName>
    <definedName name="Pourcentagefrais02">#REF!</definedName>
    <definedName name="Pourcentagefrais1" localSheetId="8">#REF!</definedName>
    <definedName name="Pourcentagefrais1">#REF!</definedName>
    <definedName name="Pourcentagefrais2" localSheetId="8">#REF!</definedName>
    <definedName name="Pourcentagefrais2">#REF!</definedName>
    <definedName name="Pourcentagefrais3" localSheetId="8">#REF!</definedName>
    <definedName name="Pourcentagefrais3">#REF!</definedName>
    <definedName name="Pourcentagefrais4" localSheetId="8">#REF!</definedName>
    <definedName name="Pourcentagefrais4">#REF!</definedName>
    <definedName name="Pourcentagefrais5" localSheetId="8">#REF!</definedName>
    <definedName name="Pourcentagefrais5">#REF!</definedName>
    <definedName name="Pourcentagemarge0" localSheetId="8">#REF!</definedName>
    <definedName name="Pourcentagemarge0">#REF!</definedName>
    <definedName name="Pourcentagemarge01" localSheetId="8">#REF!</definedName>
    <definedName name="Pourcentagemarge01">#REF!</definedName>
    <definedName name="Pourcentagemarge02" localSheetId="8">#REF!</definedName>
    <definedName name="Pourcentagemarge02">#REF!</definedName>
    <definedName name="Pourcentagemarge1" localSheetId="8">#REF!</definedName>
    <definedName name="Pourcentagemarge1">#REF!</definedName>
    <definedName name="Pourcentagemarge2" localSheetId="8">#REF!</definedName>
    <definedName name="Pourcentagemarge2">#REF!</definedName>
    <definedName name="Pourcentagemarge3" localSheetId="8">#REF!</definedName>
    <definedName name="Pourcentagemarge3">#REF!</definedName>
    <definedName name="Pourcentagemarge4" localSheetId="8">#REF!</definedName>
    <definedName name="Pourcentagemarge4">#REF!</definedName>
    <definedName name="Pourcentagemarge5" localSheetId="8">#REF!</definedName>
    <definedName name="Pourcentagemarge5">#REF!</definedName>
    <definedName name="Pourcentagerésultnet0" localSheetId="8">#REF!</definedName>
    <definedName name="Pourcentagerésultnet0">#REF!</definedName>
    <definedName name="Pourcentagerésultnet01" localSheetId="8">#REF!</definedName>
    <definedName name="Pourcentagerésultnet01">#REF!</definedName>
    <definedName name="Pourcentagerésultnet02" localSheetId="8">#REF!</definedName>
    <definedName name="Pourcentagerésultnet02">#REF!</definedName>
    <definedName name="Pourcentagerésultnet1" localSheetId="8">#REF!</definedName>
    <definedName name="Pourcentagerésultnet1">#REF!</definedName>
    <definedName name="Pourcentagerésultnet2" localSheetId="8">#REF!</definedName>
    <definedName name="Pourcentagerésultnet2">#REF!</definedName>
    <definedName name="Pourcentagerésultnet3" localSheetId="8">#REF!</definedName>
    <definedName name="Pourcentagerésultnet3">#REF!</definedName>
    <definedName name="Pourcentagerésultnet4" localSheetId="8">#REF!</definedName>
    <definedName name="Pourcentagerésultnet4">#REF!</definedName>
    <definedName name="Pourcentagerésultnet5" localSheetId="8">#REF!</definedName>
    <definedName name="Pourcentagerésultnet5">#REF!</definedName>
    <definedName name="Pourcentagevaleuraj0" localSheetId="8">#REF!</definedName>
    <definedName name="Pourcentagevaleuraj0">#REF!</definedName>
    <definedName name="Pourcentagevaleuraj01" localSheetId="8">#REF!</definedName>
    <definedName name="Pourcentagevaleuraj01">#REF!</definedName>
    <definedName name="Pourcentagevaleuraj02" localSheetId="8">#REF!</definedName>
    <definedName name="Pourcentagevaleuraj02">#REF!</definedName>
    <definedName name="Pourcentagevaleuraj1" localSheetId="8">#REF!</definedName>
    <definedName name="Pourcentagevaleuraj1">#REF!</definedName>
    <definedName name="Pourcentagevaleuraj2" localSheetId="8">#REF!</definedName>
    <definedName name="Pourcentagevaleuraj2">#REF!</definedName>
    <definedName name="Pourcentagevaleuraj3" localSheetId="8">#REF!</definedName>
    <definedName name="Pourcentagevaleuraj3">#REF!</definedName>
    <definedName name="Pourcentagevaleuraj4" localSheetId="8">#REF!</definedName>
    <definedName name="Pourcentagevaleuraj4">#REF!</definedName>
    <definedName name="Pourcentagevaleuraj5" localSheetId="8">#REF!</definedName>
    <definedName name="Pourcentagevaleuraj5">#REF!</definedName>
    <definedName name="Pourcomptesociété">"Case d'option 35"</definedName>
    <definedName name="Prénomdirigeant" localSheetId="8">#REF!</definedName>
    <definedName name="Prénomdirigeant">#REF!</definedName>
    <definedName name="Prêtsctéconversionannée1" localSheetId="8">#REF!</definedName>
    <definedName name="Prêtsctéconversionannée1">#REF!</definedName>
    <definedName name="Prêtsctéconversionannée2" localSheetId="8">#REF!</definedName>
    <definedName name="Prêtsctéconversionannée2">#REF!</definedName>
    <definedName name="Prêtsctéconversionannée3" localSheetId="8">#REF!</definedName>
    <definedName name="Prêtsctéconversionannée3">#REF!</definedName>
    <definedName name="Prêtsctéconversionannée4" localSheetId="8">#REF!</definedName>
    <definedName name="Prêtsctéconversionannée4">#REF!</definedName>
    <definedName name="Prêtsctéconversionannée5" localSheetId="8">#REF!</definedName>
    <definedName name="Prêtsctéconversionannée5">#REF!</definedName>
    <definedName name="Prodimmobilisée0" localSheetId="8">#REF!</definedName>
    <definedName name="Prodimmobilisée0">#REF!</definedName>
    <definedName name="Prodimmobilisée01" localSheetId="8">#REF!</definedName>
    <definedName name="Prodimmobilisée01">#REF!</definedName>
    <definedName name="Prodimmobilisée02" localSheetId="8">#REF!</definedName>
    <definedName name="Prodimmobilisée02">#REF!</definedName>
    <definedName name="Prodimmobilisée1" localSheetId="8">#REF!</definedName>
    <definedName name="Prodimmobilisée1">#REF!</definedName>
    <definedName name="Prodimmobilisée2" localSheetId="8">#REF!</definedName>
    <definedName name="Prodimmobilisée2">#REF!</definedName>
    <definedName name="Prodimmobilisée3" localSheetId="8">#REF!</definedName>
    <definedName name="Prodimmobilisée3">#REF!</definedName>
    <definedName name="Prodimmobilisée4" localSheetId="8">#REF!</definedName>
    <definedName name="Prodimmobilisée4">#REF!</definedName>
    <definedName name="Prodimmobilisée5" localSheetId="8">#REF!</definedName>
    <definedName name="Prodimmobilisée5">#REF!</definedName>
    <definedName name="Prodstockée0" localSheetId="8">#REF!</definedName>
    <definedName name="Prodstockée0">#REF!</definedName>
    <definedName name="Prodstockée01" localSheetId="8">#REF!</definedName>
    <definedName name="Prodstockée01">#REF!</definedName>
    <definedName name="Prodstockée02" localSheetId="8">#REF!</definedName>
    <definedName name="Prodstockée02">#REF!</definedName>
    <definedName name="Prodstockée1" localSheetId="8">#REF!</definedName>
    <definedName name="Prodstockée1">#REF!</definedName>
    <definedName name="Prodstockée2" localSheetId="8">#REF!</definedName>
    <definedName name="Prodstockée2">#REF!</definedName>
    <definedName name="Prodstockée3" localSheetId="8">#REF!</definedName>
    <definedName name="Prodstockée3">#REF!</definedName>
    <definedName name="Prodstockée4" localSheetId="8">#REF!</definedName>
    <definedName name="Prodstockée4">#REF!</definedName>
    <definedName name="Prodstockée5" localSheetId="8">#REF!</definedName>
    <definedName name="Prodstockée5">#REF!</definedName>
    <definedName name="Produitfinancier0" localSheetId="8">#REF!</definedName>
    <definedName name="Produitfinancier0">#REF!</definedName>
    <definedName name="Produitfinancier01" localSheetId="8">#REF!</definedName>
    <definedName name="Produitfinancier01">#REF!</definedName>
    <definedName name="Produitfinancier02" localSheetId="8">#REF!</definedName>
    <definedName name="Produitfinancier02">#REF!</definedName>
    <definedName name="Produitfinancier1" localSheetId="8">#REF!</definedName>
    <definedName name="Produitfinancier1">#REF!</definedName>
    <definedName name="Produitfinancier2" localSheetId="8">#REF!</definedName>
    <definedName name="Produitfinancier2">#REF!</definedName>
    <definedName name="Produitfinancier3" localSheetId="8">#REF!</definedName>
    <definedName name="Produitfinancier3">#REF!</definedName>
    <definedName name="Produitfinancier4" localSheetId="8">#REF!</definedName>
    <definedName name="Produitfinancier4">#REF!</definedName>
    <definedName name="Produitfinancier5" localSheetId="8">#REF!</definedName>
    <definedName name="Produitfinancier5">#REF!</definedName>
    <definedName name="Produitsexceptionnels0" localSheetId="8">#REF!</definedName>
    <definedName name="Produitsexceptionnels0">#REF!</definedName>
    <definedName name="Produitsexceptionnels01" localSheetId="8">#REF!</definedName>
    <definedName name="Produitsexceptionnels01">#REF!</definedName>
    <definedName name="Produitsexceptionnels02" localSheetId="8">#REF!</definedName>
    <definedName name="Produitsexceptionnels02">#REF!</definedName>
    <definedName name="Produitsexceptionnels1" localSheetId="8">#REF!</definedName>
    <definedName name="Produitsexceptionnels1">#REF!</definedName>
    <definedName name="Produitsexceptionnels2" localSheetId="8">#REF!</definedName>
    <definedName name="Produitsexceptionnels2">#REF!</definedName>
    <definedName name="Produitsexceptionnels3" localSheetId="8">#REF!</definedName>
    <definedName name="Produitsexceptionnels3">#REF!</definedName>
    <definedName name="Produitsexceptionnels4" localSheetId="8">#REF!</definedName>
    <definedName name="Produitsexceptionnels4">#REF!</definedName>
    <definedName name="Produitsexceptionnels5" localSheetId="8">#REF!</definedName>
    <definedName name="Produitsexceptionnels5">#REF!</definedName>
    <definedName name="Prodventes0" localSheetId="8">#REF!</definedName>
    <definedName name="Prodventes0">#REF!</definedName>
    <definedName name="Prodventes01" localSheetId="8">#REF!</definedName>
    <definedName name="Prodventes01">#REF!</definedName>
    <definedName name="Prodventes02" localSheetId="8">#REF!</definedName>
    <definedName name="Prodventes02">#REF!</definedName>
    <definedName name="Prodventes1" localSheetId="8">#REF!</definedName>
    <definedName name="Prodventes1">#REF!</definedName>
    <definedName name="Prodventes2" localSheetId="8">#REF!</definedName>
    <definedName name="Prodventes2">#REF!</definedName>
    <definedName name="Prodventes3" localSheetId="8">#REF!</definedName>
    <definedName name="Prodventes3">#REF!</definedName>
    <definedName name="Prodventes4" localSheetId="8">#REF!</definedName>
    <definedName name="Prodventes4">#REF!</definedName>
    <definedName name="Prodventes5" localSheetId="8">#REF!</definedName>
    <definedName name="Prodventes5">#REF!</definedName>
    <definedName name="Progrdi">"Zone de groupe 63"</definedName>
    <definedName name="Pteentre">"Case d'option 10"</definedName>
    <definedName name="Qpsubv0" localSheetId="8">#REF!</definedName>
    <definedName name="Qpsubv0">#REF!</definedName>
    <definedName name="Qpsubv01" localSheetId="8">#REF!</definedName>
    <definedName name="Qpsubv01">#REF!</definedName>
    <definedName name="Qpsubv02" localSheetId="8">#REF!</definedName>
    <definedName name="Qpsubv02">#REF!</definedName>
    <definedName name="Qpsubv1" localSheetId="8">#REF!</definedName>
    <definedName name="Qpsubv1">#REF!</definedName>
    <definedName name="Qpsubv2" localSheetId="8">#REF!</definedName>
    <definedName name="Qpsubv2">#REF!</definedName>
    <definedName name="Qpsubv3" localSheetId="8">#REF!</definedName>
    <definedName name="Qpsubv3">#REF!</definedName>
    <definedName name="Qpsubv4" localSheetId="8">#REF!</definedName>
    <definedName name="Qpsubv4">#REF!</definedName>
    <definedName name="Qpsubv5" localSheetId="8">#REF!</definedName>
    <definedName name="Qpsubv5">#REF!</definedName>
    <definedName name="Rdinon">"Case d'option 53"</definedName>
    <definedName name="Rdioui">"Case d'option 20"</definedName>
    <definedName name="Redevancecrédit0" localSheetId="8">#REF!</definedName>
    <definedName name="Redevancecrédit0">#REF!</definedName>
    <definedName name="Redevancecrédit01" localSheetId="8">#REF!</definedName>
    <definedName name="Redevancecrédit01">#REF!</definedName>
    <definedName name="Redevancecrédit1" localSheetId="8">#REF!</definedName>
    <definedName name="Redevancecrédit1">#REF!</definedName>
    <definedName name="Redevancecrédit2" localSheetId="8">#REF!</definedName>
    <definedName name="Redevancecrédit2">#REF!</definedName>
    <definedName name="Redevancecrédit3" localSheetId="8">#REF!</definedName>
    <definedName name="Redevancecrédit3">#REF!</definedName>
    <definedName name="Redevancecrédit4" localSheetId="8">#REF!</definedName>
    <definedName name="Redevancecrédit4">#REF!</definedName>
    <definedName name="Redevancecrédit5" localSheetId="8">#REF!</definedName>
    <definedName name="Redevancecrédit5">#REF!</definedName>
    <definedName name="Redevancescrédit02" localSheetId="8">#REF!</definedName>
    <definedName name="Redevancescrédit02">#REF!</definedName>
    <definedName name="Rembourempannée1" localSheetId="8">#REF!</definedName>
    <definedName name="Rembourempannée1">#REF!</definedName>
    <definedName name="Rembourempannée2" localSheetId="8">#REF!</definedName>
    <definedName name="Rembourempannée2">#REF!</definedName>
    <definedName name="Rembourempannée3" localSheetId="8">#REF!</definedName>
    <definedName name="Rembourempannée3">#REF!</definedName>
    <definedName name="Rembourempannée4" localSheetId="8">#REF!</definedName>
    <definedName name="Rembourempannée4">#REF!</definedName>
    <definedName name="Rembourempannée5" localSheetId="8">#REF!</definedName>
    <definedName name="Rembourempannée5">#REF!</definedName>
    <definedName name="Reprise">"Case d'option 8"</definedName>
    <definedName name="Resultannée1" localSheetId="8">#REF!</definedName>
    <definedName name="Resultannée1">#REF!</definedName>
    <definedName name="Resultannée2" localSheetId="8">#REF!</definedName>
    <definedName name="Resultannée2">#REF!</definedName>
    <definedName name="Resultannée3" localSheetId="8">#REF!</definedName>
    <definedName name="Resultannée3">#REF!</definedName>
    <definedName name="Resultannée4" localSheetId="8">#REF!</definedName>
    <definedName name="Resultannée4">#REF!</definedName>
    <definedName name="Resultannée5" localSheetId="8">#REF!</definedName>
    <definedName name="Resultannée5">#REF!</definedName>
    <definedName name="Résultcourant0" localSheetId="8">#REF!</definedName>
    <definedName name="Résultcourant0">#REF!</definedName>
    <definedName name="Résultcourant01" localSheetId="8">#REF!</definedName>
    <definedName name="Résultcourant01">#REF!</definedName>
    <definedName name="Résultcourant02" localSheetId="8">#REF!</definedName>
    <definedName name="Résultcourant02">#REF!</definedName>
    <definedName name="Résultcourant1" localSheetId="8">#REF!</definedName>
    <definedName name="Résultcourant1">#REF!</definedName>
    <definedName name="Résultcourant2" localSheetId="8">#REF!</definedName>
    <definedName name="Résultcourant2">#REF!</definedName>
    <definedName name="Résultcourant3" localSheetId="8">#REF!</definedName>
    <definedName name="Résultcourant3">#REF!</definedName>
    <definedName name="Résultcourant4" localSheetId="8">#REF!</definedName>
    <definedName name="Résultcourant4">#REF!</definedName>
    <definedName name="Résultcourant5" localSheetId="8">#REF!</definedName>
    <definedName name="Résultcourant5">#REF!</definedName>
    <definedName name="Résultnet0" localSheetId="8">#REF!</definedName>
    <definedName name="Résultnet0">#REF!</definedName>
    <definedName name="Résultnet01" localSheetId="8">#REF!</definedName>
    <definedName name="Résultnet01">#REF!</definedName>
    <definedName name="Résultnet02" localSheetId="8">#REF!</definedName>
    <definedName name="Résultnet02">#REF!</definedName>
    <definedName name="Résultnet1" localSheetId="8">#REF!</definedName>
    <definedName name="Résultnet1">#REF!</definedName>
    <definedName name="Résultnet2" localSheetId="8">#REF!</definedName>
    <definedName name="Résultnet2">#REF!</definedName>
    <definedName name="Résultnet3" localSheetId="8">#REF!</definedName>
    <definedName name="Résultnet3">#REF!</definedName>
    <definedName name="Résultnet4" localSheetId="8">#REF!</definedName>
    <definedName name="Résultnet4">#REF!</definedName>
    <definedName name="Résultnet5" localSheetId="8">#REF!</definedName>
    <definedName name="Résultnet5">#REF!</definedName>
    <definedName name="Rueperscontact" localSheetId="8">[1]Présentation!#REF!</definedName>
    <definedName name="Rueperscontact">[1]Présentation!#REF!</definedName>
    <definedName name="Rueprog" localSheetId="8">#REF!</definedName>
    <definedName name="Rueprog">#REF!</definedName>
    <definedName name="Siegesocialentre" localSheetId="8">#REF!</definedName>
    <definedName name="Siegesocialentre">#REF!</definedName>
    <definedName name="Siren" localSheetId="8">#REF!</definedName>
    <definedName name="Siren">#REF!</definedName>
    <definedName name="SIREN_PORTEUR" localSheetId="5">#REF!</definedName>
    <definedName name="SIREN_PORTEUR">#REF!</definedName>
    <definedName name="Siret" localSheetId="8">#REF!</definedName>
    <definedName name="Siret">#REF!</definedName>
    <definedName name="SIRET_PROJET" localSheetId="5">#REF!</definedName>
    <definedName name="SIRET_PROJET">#REF!</definedName>
    <definedName name="Subvexploitation0" localSheetId="8">#REF!</definedName>
    <definedName name="Subvexploitation0">#REF!</definedName>
    <definedName name="Subvexploitation01" localSheetId="8">#REF!</definedName>
    <definedName name="Subvexploitation01">#REF!</definedName>
    <definedName name="Subvexploitation02" localSheetId="8">#REF!</definedName>
    <definedName name="Subvexploitation02">#REF!</definedName>
    <definedName name="Subvexploitation1" localSheetId="8">#REF!</definedName>
    <definedName name="Subvexploitation1">#REF!</definedName>
    <definedName name="Subvexploitation2" localSheetId="8">#REF!</definedName>
    <definedName name="Subvexploitation2">#REF!</definedName>
    <definedName name="Subvexploitation3" localSheetId="8">#REF!</definedName>
    <definedName name="Subvexploitation3">#REF!</definedName>
    <definedName name="Subvexploitation4" localSheetId="8">#REF!</definedName>
    <definedName name="Subvexploitation4">#REF!</definedName>
    <definedName name="Subvexploitation5" localSheetId="8">#REF!</definedName>
    <definedName name="Subvexploitation5">#REF!</definedName>
    <definedName name="TAILLES_PARTENAIRE">Listes!#REF!</definedName>
    <definedName name="TelecopieContact" localSheetId="8">[1]Présentation!#REF!</definedName>
    <definedName name="TelecopieContact">[1]Présentation!#REF!</definedName>
    <definedName name="Totalbesoinannée1" localSheetId="8">#REF!</definedName>
    <definedName name="Totalbesoinannée1">#REF!</definedName>
    <definedName name="Totalbesoinannée2" localSheetId="8">#REF!</definedName>
    <definedName name="Totalbesoinannée2">#REF!</definedName>
    <definedName name="Totalbesoinannée3" localSheetId="8">#REF!</definedName>
    <definedName name="Totalbesoinannée3">#REF!</definedName>
    <definedName name="Totalbesoinannée4" localSheetId="8">#REF!</definedName>
    <definedName name="Totalbesoinannée4">#REF!</definedName>
    <definedName name="Totalbesoinannée5" localSheetId="8">#REF!</definedName>
    <definedName name="Totalbesoinannée5">#REF!</definedName>
    <definedName name="Totalcaannée1" localSheetId="8">#REF!</definedName>
    <definedName name="Totalcaannée1">#REF!</definedName>
    <definedName name="Totalcdicrées" localSheetId="8">#REF!</definedName>
    <definedName name="Totalcdicrées">#REF!</definedName>
    <definedName name="Totalcoûtpost" localSheetId="8">#REF!</definedName>
    <definedName name="Totalcoûtpost">#REF!</definedName>
    <definedName name="Totaldépannée1" localSheetId="8">#REF!</definedName>
    <definedName name="Totaldépannée1">#REF!</definedName>
    <definedName name="Totaldépannée2" localSheetId="8">#REF!</definedName>
    <definedName name="Totaldépannée2">#REF!</definedName>
    <definedName name="Totaldépannée3" localSheetId="8">#REF!</definedName>
    <definedName name="Totaldépannée3">#REF!</definedName>
    <definedName name="Totaldépannée4" localSheetId="8">#REF!</definedName>
    <definedName name="Totaldépannée4">#REF!</definedName>
    <definedName name="Totaldépannée5" localSheetId="8">#REF!</definedName>
    <definedName name="Totaldépannée5">#REF!</definedName>
    <definedName name="Totaldépbrevet" localSheetId="8">#REF!</definedName>
    <definedName name="Totaldépbrevet">#REF!</definedName>
    <definedName name="Totaldépconsult" localSheetId="8">#REF!</definedName>
    <definedName name="Totaldépconsult">#REF!</definedName>
    <definedName name="Totaldépfraisadd" localSheetId="8">#REF!</definedName>
    <definedName name="Totaldépfraisadd">#REF!</definedName>
    <definedName name="Totaldépmat" localSheetId="8">#REF!</definedName>
    <definedName name="Totaldépmat">#REF!</definedName>
    <definedName name="Totaldéppers" localSheetId="8">#REF!</definedName>
    <definedName name="Totaldéppers">#REF!</definedName>
    <definedName name="TotalEmploisMaintenus" localSheetId="8">#REF!</definedName>
    <definedName name="TotalEmploisMaintenus">#REF!</definedName>
    <definedName name="Totalemplrepris" localSheetId="8">#REF!</definedName>
    <definedName name="Totalemplrepris">#REF!</definedName>
    <definedName name="Totalempltransf" localSheetId="8">#REF!</definedName>
    <definedName name="Totalempltransf">#REF!</definedName>
    <definedName name="Totalfraisexploit" localSheetId="8">#REF!</definedName>
    <definedName name="Totalfraisexploit">#REF!</definedName>
    <definedName name="Totalinvestprogannée1" localSheetId="8">#REF!</definedName>
    <definedName name="Totalinvestprogannée1">#REF!</definedName>
    <definedName name="Totalinvestprogannée2" localSheetId="8">#REF!</definedName>
    <definedName name="Totalinvestprogannée2">#REF!</definedName>
    <definedName name="Totalinvestprogannée3" localSheetId="8">#REF!</definedName>
    <definedName name="Totalinvestprogannée3">#REF!</definedName>
    <definedName name="Totalinvestprogannée4" localSheetId="8">#REF!</definedName>
    <definedName name="Totalinvestprogannée4">#REF!</definedName>
    <definedName name="Totalinvestprogannée5" localSheetId="8">#REF!</definedName>
    <definedName name="Totalinvestprogannée5">#REF!</definedName>
    <definedName name="Totalnbpost" localSheetId="8">#REF!</definedName>
    <definedName name="Totalnbpost">#REF!</definedName>
    <definedName name="Totalressourceannée1" localSheetId="8">#REF!</definedName>
    <definedName name="Totalressourceannée1">#REF!</definedName>
    <definedName name="Totalressourceannée2" localSheetId="8">#REF!</definedName>
    <definedName name="Totalressourceannée2">#REF!</definedName>
    <definedName name="Totalressourceannée3" localSheetId="8">#REF!</definedName>
    <definedName name="Totalressourceannée3">#REF!</definedName>
    <definedName name="Totalressourceannée4" localSheetId="8">#REF!</definedName>
    <definedName name="Totalressourceannée4">#REF!</definedName>
    <definedName name="Totalressourceannée5" localSheetId="8">#REF!</definedName>
    <definedName name="Totalressourceannée5">#REF!</definedName>
    <definedName name="Totalresult" localSheetId="8">#REF!</definedName>
    <definedName name="Totalresult">#REF!</definedName>
    <definedName name="Txvarca0" localSheetId="8">#REF!</definedName>
    <definedName name="Txvarca0">#REF!</definedName>
    <definedName name="Txvarca01" localSheetId="8">#REF!</definedName>
    <definedName name="Txvarca01">#REF!</definedName>
    <definedName name="Txvarca02" localSheetId="8">#REF!</definedName>
    <definedName name="Txvarca02">#REF!</definedName>
    <definedName name="Txvarca1" localSheetId="8">#REF!</definedName>
    <definedName name="Txvarca1">#REF!</definedName>
    <definedName name="Txvarca2" localSheetId="8">#REF!</definedName>
    <definedName name="Txvarca2">#REF!</definedName>
    <definedName name="Txvarca3" localSheetId="8">#REF!</definedName>
    <definedName name="Txvarca3">#REF!</definedName>
    <definedName name="Txvarca4" localSheetId="8">#REF!</definedName>
    <definedName name="Txvarca4">#REF!</definedName>
    <definedName name="Txvarca5" localSheetId="8">#REF!</definedName>
    <definedName name="Txvarca5">#REF!</definedName>
    <definedName name="TYPE_FINANCEMENT" localSheetId="5">[2]Listes!$B$2:$B$9</definedName>
    <definedName name="TYPE_FINANCEMENT">Listes!$B$2:$B$9</definedName>
    <definedName name="TYPE_IMPACT" localSheetId="5">[2]Listes!$A$2:$A$13</definedName>
    <definedName name="TYPE_IMPACT">Listes!$A$2:$A$13</definedName>
    <definedName name="TYPE_PROJET" localSheetId="5">#REF!</definedName>
    <definedName name="TYPE_PROJET">#REF!</definedName>
    <definedName name="TYPES_PARTENAIRE">Listes!#REF!</definedName>
    <definedName name="Valeurajprod0" localSheetId="8">#REF!</definedName>
    <definedName name="Valeurajprod0">#REF!</definedName>
    <definedName name="Valeurajprod01" localSheetId="8">#REF!</definedName>
    <definedName name="Valeurajprod01">#REF!</definedName>
    <definedName name="Valeurajprod02" localSheetId="8">#REF!</definedName>
    <definedName name="Valeurajprod02">#REF!</definedName>
    <definedName name="Valeurajprod1" localSheetId="8">#REF!</definedName>
    <definedName name="Valeurajprod1">#REF!</definedName>
    <definedName name="Valeurajprod2" localSheetId="8">#REF!</definedName>
    <definedName name="Valeurajprod2">#REF!</definedName>
    <definedName name="Valeurajprod3" localSheetId="8">#REF!</definedName>
    <definedName name="Valeurajprod3">#REF!</definedName>
    <definedName name="Valeurajprod4" localSheetId="8">#REF!</definedName>
    <definedName name="Valeurajprod4">#REF!</definedName>
    <definedName name="Valeurajprod5" localSheetId="8">#REF!</definedName>
    <definedName name="Valeurajprod5">#REF!</definedName>
    <definedName name="Varebit0" localSheetId="8">#REF!</definedName>
    <definedName name="Varebit0">#REF!</definedName>
    <definedName name="Varebit01" localSheetId="8">#REF!</definedName>
    <definedName name="Varebit01">#REF!</definedName>
    <definedName name="Varebit02" localSheetId="8">#REF!</definedName>
    <definedName name="Varebit02">#REF!</definedName>
    <definedName name="Varebit1" localSheetId="8">#REF!</definedName>
    <definedName name="Varebit1">#REF!</definedName>
    <definedName name="Varebit3" localSheetId="8">#REF!</definedName>
    <definedName name="Varebit3">#REF!</definedName>
    <definedName name="Varebit4" localSheetId="8">#REF!</definedName>
    <definedName name="Varebit4">#REF!</definedName>
    <definedName name="Varebit5" localSheetId="8">#REF!</definedName>
    <definedName name="Varebit5">#REF!</definedName>
    <definedName name="Vartrésorannée1" localSheetId="8">#REF!</definedName>
    <definedName name="Vartrésorannée1">#REF!</definedName>
    <definedName name="Vartrésorannée2" localSheetId="8">#REF!</definedName>
    <definedName name="Vartrésorannée2">#REF!</definedName>
    <definedName name="Vartrésorannée3" localSheetId="8">#REF!</definedName>
    <definedName name="Vartrésorannée3">#REF!</definedName>
    <definedName name="Vartrésorannée4" localSheetId="8">#REF!</definedName>
    <definedName name="Vartrésorannée4">#REF!</definedName>
    <definedName name="Vartrésorannée5" localSheetId="8">#REF!</definedName>
    <definedName name="Vartrésorannée5">#REF!</definedName>
    <definedName name="Varworkcapannée1" localSheetId="8">#REF!</definedName>
    <definedName name="Varworkcapannée1">#REF!</definedName>
    <definedName name="Varworkcapannée2" localSheetId="8">#REF!</definedName>
    <definedName name="Varworkcapannée2">#REF!</definedName>
    <definedName name="Varworkcapannée3" localSheetId="8">#REF!</definedName>
    <definedName name="Varworkcapannée3">#REF!</definedName>
    <definedName name="Varworkcapannée4" localSheetId="8">#REF!</definedName>
    <definedName name="Varworkcapannée4">#REF!</definedName>
    <definedName name="Varworkcapannée5" localSheetId="8">#REF!</definedName>
    <definedName name="Varworkcapannée5">#REF!</definedName>
    <definedName name="Villeperscontact" localSheetId="8">[1]Présentation!#REF!</definedName>
    <definedName name="Villeperscontact">[1]Présentation!#REF!</definedName>
    <definedName name="_xlnm.Print_Area" localSheetId="0">'0.Complétude dossier'!$B$1:$I$29</definedName>
    <definedName name="_xlnm.Print_Area" localSheetId="8">'8.Vérif situation financère'!$B$2:$I$22</definedName>
  </definedNames>
  <calcPr calcId="152511"/>
  <customWorkbookViews>
    <customWorkbookView name="Antoine VINCENT - Affichage personnalisé" guid="{6243C29C-A8C3-4636-AED6-34920A5E7EBD}" mergeInterval="0" personalView="1" maximized="1" windowWidth="1920" windowHeight="815" tabRatio="943" activeSheetId="1"/>
  </customWorkbookViews>
</workbook>
</file>

<file path=xl/calcChain.xml><?xml version="1.0" encoding="utf-8"?>
<calcChain xmlns="http://schemas.openxmlformats.org/spreadsheetml/2006/main">
  <c r="F64" i="23" l="1"/>
  <c r="F68" i="23"/>
  <c r="F67" i="23"/>
  <c r="G65" i="23"/>
  <c r="H65" i="23"/>
  <c r="I65" i="23"/>
  <c r="J65" i="23"/>
  <c r="K65" i="23"/>
  <c r="L65" i="23"/>
  <c r="M65" i="23"/>
  <c r="N65" i="23"/>
  <c r="O65" i="23"/>
  <c r="F65" i="23"/>
  <c r="G14" i="23" l="1"/>
  <c r="H14" i="23" s="1"/>
  <c r="I14" i="23" s="1"/>
  <c r="J14" i="23" s="1"/>
  <c r="K14" i="23" s="1"/>
  <c r="L14" i="23" s="1"/>
  <c r="M14" i="23" s="1"/>
  <c r="N14" i="23" s="1"/>
  <c r="O14" i="23" s="1"/>
  <c r="F13" i="23"/>
  <c r="M25" i="26"/>
  <c r="M15" i="26"/>
  <c r="F36" i="23" l="1"/>
  <c r="O17" i="24"/>
  <c r="N17" i="24"/>
  <c r="M17" i="24"/>
  <c r="L17" i="24"/>
  <c r="K17" i="24"/>
  <c r="J17" i="24"/>
  <c r="I17" i="24"/>
  <c r="H17" i="24"/>
  <c r="G17" i="24"/>
  <c r="F17" i="24"/>
  <c r="I18" i="29" l="1"/>
  <c r="I19" i="29"/>
  <c r="I20" i="29"/>
  <c r="I21" i="29"/>
  <c r="I22" i="29"/>
  <c r="I23" i="29"/>
  <c r="G24" i="29"/>
  <c r="F24" i="29"/>
  <c r="E24" i="29"/>
  <c r="D24" i="29"/>
  <c r="I17" i="29"/>
  <c r="I10" i="29"/>
  <c r="I24" i="29" l="1"/>
  <c r="P84" i="21" l="1"/>
  <c r="P81" i="21"/>
  <c r="P82" i="21" s="1"/>
  <c r="O82" i="21"/>
  <c r="M82" i="21"/>
  <c r="K82" i="21"/>
  <c r="I82" i="21"/>
  <c r="P75" i="21"/>
  <c r="P74" i="21"/>
  <c r="P73" i="21"/>
  <c r="P72" i="21"/>
  <c r="P71" i="21"/>
  <c r="P76" i="21" s="1"/>
  <c r="P65" i="21"/>
  <c r="P64" i="21"/>
  <c r="P63" i="21"/>
  <c r="P62" i="21"/>
  <c r="P61" i="21"/>
  <c r="P66" i="21" s="1"/>
  <c r="P55" i="21"/>
  <c r="P54" i="21"/>
  <c r="P53" i="21"/>
  <c r="P52" i="21"/>
  <c r="P51" i="21"/>
  <c r="P56" i="21" s="1"/>
  <c r="P45" i="21"/>
  <c r="P44" i="21"/>
  <c r="P43" i="21"/>
  <c r="P42" i="21"/>
  <c r="P41" i="21"/>
  <c r="P46" i="21" s="1"/>
  <c r="P31" i="21"/>
  <c r="P35" i="21"/>
  <c r="P34" i="21"/>
  <c r="P33" i="21"/>
  <c r="P32" i="21"/>
  <c r="P36" i="21"/>
  <c r="P25" i="21"/>
  <c r="P24" i="21"/>
  <c r="P23" i="21"/>
  <c r="P22" i="21"/>
  <c r="P26" i="21" s="1"/>
  <c r="P21" i="21"/>
  <c r="P16" i="21"/>
  <c r="P12" i="21"/>
  <c r="P13" i="21"/>
  <c r="P14" i="21"/>
  <c r="P15" i="21"/>
  <c r="P11" i="21"/>
  <c r="M13" i="21"/>
  <c r="M12" i="21"/>
  <c r="M11" i="21"/>
  <c r="K15" i="21"/>
  <c r="K14" i="21"/>
  <c r="K13" i="21"/>
  <c r="K12" i="21"/>
  <c r="K11" i="21"/>
  <c r="K16" i="21" s="1"/>
  <c r="O15" i="21"/>
  <c r="O14" i="21"/>
  <c r="O13" i="21"/>
  <c r="O12" i="21"/>
  <c r="O11" i="21"/>
  <c r="M15" i="21"/>
  <c r="M14" i="21"/>
  <c r="I12" i="21"/>
  <c r="I13" i="21"/>
  <c r="I14" i="21"/>
  <c r="I15" i="21"/>
  <c r="I11" i="21"/>
  <c r="O25" i="21"/>
  <c r="O21" i="21"/>
  <c r="M21" i="21"/>
  <c r="M26" i="21" s="1"/>
  <c r="K21" i="21"/>
  <c r="K26" i="21" s="1"/>
  <c r="O76" i="21"/>
  <c r="M76" i="21"/>
  <c r="K76" i="21"/>
  <c r="O61" i="21"/>
  <c r="M61" i="21"/>
  <c r="K61" i="21"/>
  <c r="O56" i="21"/>
  <c r="M56" i="21"/>
  <c r="K56" i="21"/>
  <c r="O46" i="21"/>
  <c r="M46" i="21"/>
  <c r="K46" i="21"/>
  <c r="O36" i="21"/>
  <c r="M36" i="21"/>
  <c r="K36" i="21"/>
  <c r="O24" i="21"/>
  <c r="O23" i="21"/>
  <c r="O22" i="21"/>
  <c r="O26" i="21" s="1"/>
  <c r="M25" i="21"/>
  <c r="M24" i="21"/>
  <c r="M23" i="21"/>
  <c r="M22" i="21"/>
  <c r="K25" i="21"/>
  <c r="K24" i="21"/>
  <c r="K23" i="21"/>
  <c r="K22" i="21"/>
  <c r="I22" i="21"/>
  <c r="I23" i="21"/>
  <c r="I24" i="21"/>
  <c r="I25" i="21"/>
  <c r="I21" i="21"/>
  <c r="O65" i="21"/>
  <c r="O64" i="21"/>
  <c r="O63" i="21"/>
  <c r="O62" i="21"/>
  <c r="M65" i="21"/>
  <c r="M64" i="21"/>
  <c r="M63" i="21"/>
  <c r="M62" i="21"/>
  <c r="K65" i="21"/>
  <c r="K64" i="21"/>
  <c r="K63" i="21"/>
  <c r="K62" i="21"/>
  <c r="I62" i="21"/>
  <c r="I63" i="21"/>
  <c r="I64" i="21"/>
  <c r="I65" i="21"/>
  <c r="I61" i="21"/>
  <c r="I16" i="21" l="1"/>
  <c r="M66" i="21"/>
  <c r="O66" i="21"/>
  <c r="K66" i="21"/>
  <c r="I54" i="25"/>
  <c r="J54" i="25" s="1"/>
  <c r="I53" i="25"/>
  <c r="J53" i="25" s="1"/>
  <c r="I52" i="25"/>
  <c r="J52" i="25" s="1"/>
  <c r="M52" i="25" s="1"/>
  <c r="I51" i="25"/>
  <c r="J51" i="25" s="1"/>
  <c r="I50" i="25"/>
  <c r="J50" i="25" s="1"/>
  <c r="I40" i="25"/>
  <c r="J40" i="25" s="1"/>
  <c r="I39" i="25"/>
  <c r="J39" i="25" s="1"/>
  <c r="M39" i="25" s="1"/>
  <c r="I38" i="25"/>
  <c r="J38" i="25" s="1"/>
  <c r="I37" i="25"/>
  <c r="J37" i="25" s="1"/>
  <c r="I36" i="25"/>
  <c r="J36" i="25" s="1"/>
  <c r="J35" i="25"/>
  <c r="M35" i="25" s="1"/>
  <c r="I35" i="25"/>
  <c r="I34" i="25"/>
  <c r="J34" i="25" s="1"/>
  <c r="I19" i="25"/>
  <c r="M51" i="25" l="1"/>
  <c r="K51" i="25"/>
  <c r="L51" i="25"/>
  <c r="K54" i="25"/>
  <c r="M54" i="25"/>
  <c r="L54" i="25"/>
  <c r="L36" i="25"/>
  <c r="K36" i="25"/>
  <c r="M36" i="25"/>
  <c r="M34" i="25"/>
  <c r="L34" i="25"/>
  <c r="K34" i="25"/>
  <c r="K37" i="25"/>
  <c r="M37" i="25"/>
  <c r="L37" i="25"/>
  <c r="L40" i="25"/>
  <c r="K40" i="25"/>
  <c r="M40" i="25"/>
  <c r="M38" i="25"/>
  <c r="L38" i="25"/>
  <c r="K38" i="25"/>
  <c r="K50" i="25"/>
  <c r="L50" i="25"/>
  <c r="M50" i="25"/>
  <c r="L53" i="25"/>
  <c r="K53" i="25"/>
  <c r="M53" i="25"/>
  <c r="K39" i="25"/>
  <c r="K52" i="25"/>
  <c r="L52" i="25"/>
  <c r="K35" i="25"/>
  <c r="L35" i="25"/>
  <c r="L39" i="25"/>
  <c r="D58" i="25" l="1"/>
  <c r="E66" i="25"/>
  <c r="F58" i="25"/>
  <c r="E64" i="25"/>
  <c r="E58" i="25"/>
  <c r="E65" i="25"/>
  <c r="I65" i="25" l="1"/>
  <c r="I25" i="26" l="1"/>
  <c r="J25" i="26" s="1"/>
  <c r="K25" i="26" s="1"/>
  <c r="L25" i="26" s="1"/>
  <c r="H25" i="26"/>
  <c r="J15" i="26"/>
  <c r="K15" i="26" s="1"/>
  <c r="L15" i="26" s="1"/>
  <c r="I15" i="26"/>
  <c r="H15" i="26"/>
  <c r="G15" i="26"/>
  <c r="G25" i="26" s="1"/>
  <c r="F7" i="24"/>
  <c r="D8" i="29" s="1"/>
  <c r="D14" i="29" s="1"/>
  <c r="H15" i="23"/>
  <c r="I15" i="23"/>
  <c r="I18" i="23" s="1"/>
  <c r="I20" i="23" s="1"/>
  <c r="I22" i="23" s="1"/>
  <c r="I26" i="23" s="1"/>
  <c r="J15" i="23"/>
  <c r="J18" i="23" s="1"/>
  <c r="J20" i="23" s="1"/>
  <c r="J22" i="23" s="1"/>
  <c r="J26" i="23" s="1"/>
  <c r="K15" i="23"/>
  <c r="K18" i="23" s="1"/>
  <c r="K20" i="23" s="1"/>
  <c r="K22" i="23" s="1"/>
  <c r="L15" i="23"/>
  <c r="L18" i="23" s="1"/>
  <c r="L20" i="23" s="1"/>
  <c r="L22" i="23" s="1"/>
  <c r="M15" i="23"/>
  <c r="M18" i="23" s="1"/>
  <c r="M20" i="23" s="1"/>
  <c r="M22" i="23" s="1"/>
  <c r="N15" i="23"/>
  <c r="N18" i="23" s="1"/>
  <c r="N20" i="23" s="1"/>
  <c r="N22" i="23" s="1"/>
  <c r="O15" i="23"/>
  <c r="O18" i="23" s="1"/>
  <c r="O20" i="23" s="1"/>
  <c r="O22" i="23" s="1"/>
  <c r="G15" i="23"/>
  <c r="G18" i="23" s="1"/>
  <c r="G20" i="23" s="1"/>
  <c r="G22" i="23" s="1"/>
  <c r="G26" i="23" s="1"/>
  <c r="F15" i="23"/>
  <c r="F18" i="23" s="1"/>
  <c r="F20" i="23" s="1"/>
  <c r="F22" i="23" s="1"/>
  <c r="F26" i="23" s="1"/>
  <c r="F56" i="23"/>
  <c r="O53" i="23"/>
  <c r="O56" i="23" s="1"/>
  <c r="N53" i="23"/>
  <c r="M53" i="23"/>
  <c r="L53" i="23"/>
  <c r="L56" i="23" s="1"/>
  <c r="K53" i="23"/>
  <c r="K56" i="23" s="1"/>
  <c r="O43" i="23"/>
  <c r="N43" i="23"/>
  <c r="M43" i="23"/>
  <c r="L43" i="23"/>
  <c r="K43" i="23"/>
  <c r="J43" i="23"/>
  <c r="I43" i="23"/>
  <c r="H43" i="23"/>
  <c r="G43" i="23"/>
  <c r="F43" i="23"/>
  <c r="O41" i="23"/>
  <c r="N41" i="23"/>
  <c r="M41" i="23"/>
  <c r="L41" i="23"/>
  <c r="K41" i="23"/>
  <c r="J41" i="23"/>
  <c r="I41" i="23"/>
  <c r="H41" i="23"/>
  <c r="G41" i="23"/>
  <c r="F41" i="23"/>
  <c r="O36" i="23"/>
  <c r="N36" i="23"/>
  <c r="M36" i="23"/>
  <c r="L36" i="23"/>
  <c r="K36" i="23"/>
  <c r="J36" i="23"/>
  <c r="I36" i="23"/>
  <c r="H36" i="23"/>
  <c r="G36" i="23"/>
  <c r="O34" i="23"/>
  <c r="N34" i="23"/>
  <c r="M34" i="23"/>
  <c r="L34" i="23"/>
  <c r="K34" i="23"/>
  <c r="J34" i="23"/>
  <c r="I34" i="23"/>
  <c r="H34" i="23"/>
  <c r="G34" i="23"/>
  <c r="F34" i="23"/>
  <c r="O33" i="23"/>
  <c r="N33" i="23"/>
  <c r="M33" i="23"/>
  <c r="M35" i="23" s="1"/>
  <c r="L33" i="23"/>
  <c r="K33" i="23"/>
  <c r="H18" i="23"/>
  <c r="H20" i="23" s="1"/>
  <c r="H22" i="23" s="1"/>
  <c r="H26" i="23" s="1"/>
  <c r="O7" i="24"/>
  <c r="M47" i="23" l="1"/>
  <c r="M64" i="23" s="1"/>
  <c r="M7" i="24"/>
  <c r="L7" i="24"/>
  <c r="H7" i="24"/>
  <c r="F8" i="29" s="1"/>
  <c r="F14" i="29" s="1"/>
  <c r="K7" i="24"/>
  <c r="G7" i="24"/>
  <c r="E8" i="29" s="1"/>
  <c r="E14" i="29" s="1"/>
  <c r="N7" i="24"/>
  <c r="J7" i="24"/>
  <c r="H8" i="29" s="1"/>
  <c r="H14" i="29" s="1"/>
  <c r="I7" i="24"/>
  <c r="G8" i="29" s="1"/>
  <c r="G14" i="29" s="1"/>
  <c r="L35" i="23"/>
  <c r="L47" i="23" s="1"/>
  <c r="N35" i="23"/>
  <c r="N47" i="23" s="1"/>
  <c r="M56" i="23"/>
  <c r="M57" i="23" s="1"/>
  <c r="M60" i="23" s="1"/>
  <c r="K35" i="23"/>
  <c r="K47" i="23" s="1"/>
  <c r="O35" i="23"/>
  <c r="O47" i="23" s="1"/>
  <c r="N56" i="23"/>
  <c r="N57" i="23" s="1"/>
  <c r="N60" i="23" s="1"/>
  <c r="I53" i="23"/>
  <c r="I33" i="23"/>
  <c r="I35" i="23" s="1"/>
  <c r="I47" i="23" s="1"/>
  <c r="F53" i="23"/>
  <c r="F57" i="23" s="1"/>
  <c r="F60" i="23" s="1"/>
  <c r="F33" i="23"/>
  <c r="F35" i="23" s="1"/>
  <c r="F47" i="23" s="1"/>
  <c r="G33" i="23"/>
  <c r="G35" i="23" s="1"/>
  <c r="G47" i="23" s="1"/>
  <c r="G53" i="23"/>
  <c r="H33" i="23"/>
  <c r="H35" i="23" s="1"/>
  <c r="H47" i="23" s="1"/>
  <c r="H53" i="23"/>
  <c r="J53" i="23"/>
  <c r="J33" i="23"/>
  <c r="J35" i="23" s="1"/>
  <c r="J47" i="23" s="1"/>
  <c r="O57" i="23"/>
  <c r="O60" i="23" s="1"/>
  <c r="L57" i="23"/>
  <c r="L60" i="23" s="1"/>
  <c r="K57" i="23"/>
  <c r="K60" i="23" s="1"/>
  <c r="E8" i="22"/>
  <c r="F8" i="22" s="1"/>
  <c r="G8" i="22" s="1"/>
  <c r="H8" i="22" s="1"/>
  <c r="I8" i="22" s="1"/>
  <c r="J8" i="22" s="1"/>
  <c r="K8" i="22" s="1"/>
  <c r="L8" i="22" s="1"/>
  <c r="M8" i="22" s="1"/>
  <c r="I76" i="21"/>
  <c r="I56" i="21"/>
  <c r="I46" i="21"/>
  <c r="I36" i="21"/>
  <c r="M8" i="24" l="1"/>
  <c r="M18" i="24" s="1"/>
  <c r="K64" i="23"/>
  <c r="K8" i="24"/>
  <c r="K18" i="24" s="1"/>
  <c r="N64" i="23"/>
  <c r="N8" i="24"/>
  <c r="N18" i="24" s="1"/>
  <c r="O64" i="23"/>
  <c r="O8" i="24"/>
  <c r="O18" i="24" s="1"/>
  <c r="L64" i="23"/>
  <c r="L8" i="24"/>
  <c r="L18" i="24" s="1"/>
  <c r="J64" i="23"/>
  <c r="J8" i="24"/>
  <c r="J18" i="24" s="1"/>
  <c r="I64" i="23"/>
  <c r="I8" i="24"/>
  <c r="I18" i="24" s="1"/>
  <c r="G64" i="23"/>
  <c r="G8" i="24"/>
  <c r="G18" i="24" s="1"/>
  <c r="F8" i="24"/>
  <c r="F18" i="24" s="1"/>
  <c r="F20" i="24" s="1"/>
  <c r="H64" i="23"/>
  <c r="H8" i="24"/>
  <c r="H18" i="24" s="1"/>
  <c r="J56" i="23"/>
  <c r="J57" i="23" s="1"/>
  <c r="J60" i="23" s="1"/>
  <c r="G56" i="23"/>
  <c r="G57" i="23" s="1"/>
  <c r="G60" i="23" s="1"/>
  <c r="H56" i="23"/>
  <c r="H57" i="23" s="1"/>
  <c r="H60" i="23" s="1"/>
  <c r="I56" i="23"/>
  <c r="I57" i="23" s="1"/>
  <c r="I60" i="23" s="1"/>
  <c r="F66" i="23"/>
  <c r="I26" i="21"/>
  <c r="I66" i="21"/>
  <c r="F70" i="23" l="1"/>
  <c r="G67" i="23"/>
  <c r="H67" i="23" s="1"/>
  <c r="I67" i="23" s="1"/>
  <c r="J67" i="23" s="1"/>
  <c r="K67" i="23" s="1"/>
  <c r="L67" i="23" s="1"/>
  <c r="M67" i="23" s="1"/>
  <c r="N67" i="23" s="1"/>
  <c r="O67" i="23" s="1"/>
  <c r="G20" i="24"/>
  <c r="H20" i="24" s="1"/>
  <c r="I20" i="24" s="1"/>
  <c r="J20" i="24" s="1"/>
  <c r="K20" i="24" s="1"/>
  <c r="L20" i="24" s="1"/>
  <c r="M20" i="24" s="1"/>
  <c r="N20" i="24" s="1"/>
  <c r="O20" i="24" s="1"/>
  <c r="G66" i="23"/>
  <c r="H66" i="23" s="1"/>
  <c r="I66" i="23" s="1"/>
  <c r="J66" i="23" s="1"/>
  <c r="K66" i="23" s="1"/>
  <c r="L66" i="23" s="1"/>
  <c r="M66" i="23" s="1"/>
  <c r="N66" i="23" s="1"/>
  <c r="O66" i="23" s="1"/>
  <c r="I81" i="21"/>
  <c r="I84" i="21" s="1"/>
  <c r="K81" i="21" l="1"/>
  <c r="K84" i="21" s="1"/>
  <c r="O16" i="21"/>
  <c r="O81" i="21" s="1"/>
  <c r="O84" i="21" s="1"/>
  <c r="M16" i="21"/>
  <c r="M81" i="21" s="1"/>
  <c r="M84" i="21" s="1"/>
  <c r="F21" i="17" l="1"/>
  <c r="B22" i="17" s="1"/>
</calcChain>
</file>

<file path=xl/comments1.xml><?xml version="1.0" encoding="utf-8"?>
<comments xmlns="http://schemas.openxmlformats.org/spreadsheetml/2006/main">
  <authors>
    <author>Veronique VAILLANT</author>
  </authors>
  <commentList>
    <comment ref="B8" authorId="0" shapeId="0">
      <text>
        <r>
          <rPr>
            <sz val="8"/>
            <color indexed="81"/>
            <rFont val="Arial"/>
            <family val="2"/>
          </rPr>
          <t>6247 - Transports collectifs du personnel
631 - Impôts, taxes et versements assimilés sur rémunérations (administrations des impôts) 
633 - Impôts, taxes et versements assimilés sur rémunérations (autres organismes) 
641 - Rémunérations du personnel 
645 - Charges de sécurité sociale et de prévoyance
647 - Autres charges sociales
648 - Autres charges de personnel</t>
        </r>
      </text>
    </comment>
    <comment ref="C10" authorId="0" shapeId="0">
      <text>
        <r>
          <rPr>
            <b/>
            <sz val="9"/>
            <color indexed="81"/>
            <rFont val="Arial"/>
            <family val="2"/>
          </rPr>
          <t>Une ligne différente pour chaque catégorie de personnel (1a, 1b…) désignée précisément : qualification, niveau, nature du contrat…)</t>
        </r>
      </text>
    </comment>
    <comment ref="G10" authorId="0" shapeId="0">
      <text>
        <r>
          <rPr>
            <b/>
            <sz val="9"/>
            <color indexed="81"/>
            <rFont val="Arial"/>
            <family val="2"/>
          </rPr>
          <t>Coût unitaire est un coût (ou « taux ») horaire. Le taux horaire indiqué constitue un taux plafond (Il peut être un taux moyen tenant compte d'une progression prévisionnelle sur la période d'exécution du projet).</t>
        </r>
      </text>
    </comment>
    <comment ref="C11" authorId="0" shapeId="0">
      <text>
        <r>
          <rPr>
            <b/>
            <sz val="9"/>
            <color indexed="81"/>
            <rFont val="Arial"/>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B18" authorId="0" shapeId="0">
      <text>
        <r>
          <rPr>
            <sz val="8"/>
            <color indexed="81"/>
            <rFont val="Arial"/>
            <family val="2"/>
          </rPr>
          <t xml:space="preserve">6122 - Crédit-bail immobilier
6135 - Locations mobilieres
6811 - Dotations aux amortissements sur immobilisations incorporelles </t>
        </r>
      </text>
    </comment>
    <comment ref="C20" authorId="0" shapeId="0">
      <text>
        <r>
          <rPr>
            <b/>
            <sz val="9"/>
            <color indexed="81"/>
            <rFont val="Arial"/>
            <family val="2"/>
          </rPr>
          <t>Description : les équipements ou installations sont désignés de manière précise dans la première partie de chaque ligne (désignation des actifs, nombre des actifs, taux d’utilisation).</t>
        </r>
      </text>
    </comment>
    <comment ref="F20" authorId="0" shapeId="0">
      <text>
        <r>
          <rPr>
            <b/>
            <sz val="10"/>
            <color indexed="81"/>
            <rFont val="Arial"/>
            <family val="2"/>
          </rPr>
          <t>Durée d’amortissement : elle doit être cohérente avec la durée de vie réelle ou supposée de l’équipement.</t>
        </r>
      </text>
    </comment>
    <comment ref="G20" authorId="0" shapeId="0">
      <text>
        <r>
          <rPr>
            <b/>
            <sz val="9"/>
            <color indexed="81"/>
            <rFont val="Arial"/>
            <family val="2"/>
          </rPr>
          <t>Coût unitaire : le coût unitaire est l’annuité d’amortissement d’un équipement, à savoir son prix d’achat divisé par la durée d’amortissement.</t>
        </r>
      </text>
    </comment>
    <comment ref="B28" authorId="0" shapeId="0">
      <text>
        <r>
          <rPr>
            <sz val="8"/>
            <color indexed="81"/>
            <rFont val="Arial"/>
            <family val="2"/>
          </rPr>
          <t>611 - Sous-traitance générale</t>
        </r>
        <r>
          <rPr>
            <sz val="9"/>
            <color indexed="81"/>
            <rFont val="Tahoma"/>
            <family val="2"/>
          </rPr>
          <t xml:space="preserve">
</t>
        </r>
      </text>
    </comment>
    <comment ref="B38" authorId="0" shapeId="0">
      <text>
        <r>
          <rPr>
            <sz val="8"/>
            <color indexed="81"/>
            <rFont val="Arial"/>
            <family val="2"/>
          </rPr>
          <t>6251 - Voyages et déplacements 
6256 - Missions</t>
        </r>
      </text>
    </comment>
    <comment ref="B48" authorId="0" shapeId="0">
      <text>
        <r>
          <rPr>
            <sz val="8"/>
            <color indexed="81"/>
            <rFont val="Arial"/>
            <family val="2"/>
          </rPr>
          <t xml:space="preserve">601 - Achats stockés - Matières premières (et fournitures)
6021 - Matières consommables (fourniture d'ateliers et d'usine, fournitures de bureau, combustibles...)
6022 - Fournitures consommables 
604 - Achats d'études et prestations de services (incorporés au ouvrages et produits)
605 - Achats de matériel, équipements et travaux
617 -  Etudes et recherches 
621  - Personnel extérieur à l'entreprise (personnel intérimaire, personnel détaché ou prêté...)
651 - Redevances pour concessions, brevets, licences, marques, procédés, logiciels, droits et valeurs similaires </t>
        </r>
      </text>
    </comment>
  </commentList>
</comments>
</file>

<file path=xl/sharedStrings.xml><?xml version="1.0" encoding="utf-8"?>
<sst xmlns="http://schemas.openxmlformats.org/spreadsheetml/2006/main" count="689" uniqueCount="427">
  <si>
    <t>Nom du projet</t>
  </si>
  <si>
    <t xml:space="preserve">Période du   </t>
  </si>
  <si>
    <t xml:space="preserve">au   </t>
  </si>
  <si>
    <t>Nb H.</t>
  </si>
  <si>
    <t>Nombre d'unités vendues</t>
  </si>
  <si>
    <t xml:space="preserve"> </t>
  </si>
  <si>
    <t xml:space="preserve">Raison sociale </t>
  </si>
  <si>
    <t xml:space="preserve"> Annexe financière du programme de recherche, développement et innovation</t>
  </si>
  <si>
    <t xml:space="preserve"> Quels documents déposer ?</t>
  </si>
  <si>
    <t>RIB</t>
  </si>
  <si>
    <t>Attestations de régularité fiscale et sociale</t>
  </si>
  <si>
    <t>MONTANTS EN  EUROS</t>
  </si>
  <si>
    <t>Capital social</t>
  </si>
  <si>
    <t>Prime d'émission</t>
  </si>
  <si>
    <t>Réserve légale</t>
  </si>
  <si>
    <t>Réserves statutaires</t>
  </si>
  <si>
    <t>Réserves réglementées</t>
  </si>
  <si>
    <t>Autres réserves</t>
  </si>
  <si>
    <t>Report à nouveau</t>
  </si>
  <si>
    <t>Résultat de l'exercice</t>
  </si>
  <si>
    <t>LIGNE DU BILAN</t>
  </si>
  <si>
    <t>TOTAL :</t>
  </si>
  <si>
    <t>DA</t>
  </si>
  <si>
    <t>DB</t>
  </si>
  <si>
    <t>DD</t>
  </si>
  <si>
    <t>DE</t>
  </si>
  <si>
    <t>DF</t>
  </si>
  <si>
    <t>DG</t>
  </si>
  <si>
    <t>DH</t>
  </si>
  <si>
    <t>DI</t>
  </si>
  <si>
    <t>*Uniquement pour les entreprises de plus de 3 ans à la date d'immatriculation.</t>
  </si>
  <si>
    <t>Date du dernier bilan :</t>
  </si>
  <si>
    <t>à saisir</t>
  </si>
  <si>
    <t>Etape clé 1</t>
  </si>
  <si>
    <t>Etape clé 2</t>
  </si>
  <si>
    <t>Etape clé 3</t>
  </si>
  <si>
    <t>Etape clé 4</t>
  </si>
  <si>
    <t>Plan de financement (cf. onglet 5)</t>
  </si>
  <si>
    <t xml:space="preserve">L'entreprise PME est-elle en difficulté au regard de la réglementation européenne ? </t>
  </si>
  <si>
    <t>L'entreprise de type PME* est-elle considérée "en difficulté" au regard de la réglementation Européenne ?
(réglement UE 651/2014 de la Commission du 17 Juin 2014)</t>
  </si>
  <si>
    <r>
      <t xml:space="preserve">Une PME est considérée en difficulté « lorsqu’il est pratiquement certain, qu’en l’absence d’intervention de l’État, elle sera contrainte de renoncer à son activité à court ou à moyen terme. ». Dans tous les cas, il convient donc de s’assurer, qu’en l’absence de financement par Bpifrance ou de la Région, la pérennité de l’entreprise à court ou moyen terme est assurée par ses propres moyens ou via des interventions extérieures privées. Sont considérées comme étant "en difficulté"  :
 - Les PME concernées par un jugement d’ouverture de procédure collective (sauvegarde, redressement judiciaire, liquidation judiciaire), quels que soient son âge et sa forme juridique,
- </t>
    </r>
    <r>
      <rPr>
        <sz val="9"/>
        <color rgb="FFFF0000"/>
        <rFont val="Arial"/>
        <family val="2"/>
      </rPr>
      <t>les PME agées de plus de 3 ans</t>
    </r>
    <r>
      <rPr>
        <sz val="9"/>
        <color rgb="FF786E64"/>
        <rFont val="Arial"/>
        <family val="2"/>
      </rPr>
      <t>, dont les associés ont une responsabilité limitée ou illimitée, et dont les pertes cumulées (augmentées des réserves) sont supérieures à la moitié du capital social souscrit (primes d'emissions incluses).</t>
    </r>
  </si>
  <si>
    <t xml:space="preserve">Raison sociale : ... </t>
  </si>
  <si>
    <t>Lettre et rapport de labellisation  (optionnel)</t>
  </si>
  <si>
    <t>Présentation du projet sous forme de diapositive (format libre)</t>
  </si>
  <si>
    <t>Résumé en une page pour communication publique (cf. Annexe 3)</t>
  </si>
  <si>
    <t>Tableau 1 : dépenses de personnel (1, 2, 3&amp;4) (comptes éligibles du PCG (5) : 6247, 631, 633, 641, 645, 647, 648)</t>
  </si>
  <si>
    <t>Code ligne</t>
  </si>
  <si>
    <t>Description</t>
  </si>
  <si>
    <t>Coût horaire
(€ HT)</t>
  </si>
  <si>
    <t>1a</t>
  </si>
  <si>
    <t>1b</t>
  </si>
  <si>
    <t>1c</t>
  </si>
  <si>
    <t/>
  </si>
  <si>
    <t>1d</t>
  </si>
  <si>
    <t>1e</t>
  </si>
  <si>
    <t xml:space="preserve">Total T1 : </t>
  </si>
  <si>
    <t>Tableau 2 : amortissement d'équipements de R&amp;D (2&amp;3) (comptes éligibles du PCG (5) : 6122, 6135, 6811)</t>
  </si>
  <si>
    <t>Année
d'acquisition</t>
  </si>
  <si>
    <t>Valeur
d'acquisition</t>
  </si>
  <si>
    <t>Durée de
l'amortissement
(en année)</t>
  </si>
  <si>
    <t>Ammortissement
annuel</t>
  </si>
  <si>
    <t>Durée
d'utilisation
(en années)</t>
  </si>
  <si>
    <t>2a</t>
  </si>
  <si>
    <t>2b</t>
  </si>
  <si>
    <t>2c</t>
  </si>
  <si>
    <t>2d</t>
  </si>
  <si>
    <t>2e</t>
  </si>
  <si>
    <t xml:space="preserve">Total T2 : </t>
  </si>
  <si>
    <t>Tableau 3 : dépenses de sous-traitance (compte éligible du PCG (5) : 611)</t>
  </si>
  <si>
    <t>3a</t>
  </si>
  <si>
    <t>3b</t>
  </si>
  <si>
    <t>3c</t>
  </si>
  <si>
    <t>3d</t>
  </si>
  <si>
    <t>3e</t>
  </si>
  <si>
    <t xml:space="preserve">Total T3 : </t>
  </si>
  <si>
    <t>Tableau 4 : frais de mission (comptes éligibles du PCG (5) : 6251, 6256)</t>
  </si>
  <si>
    <t>4a</t>
  </si>
  <si>
    <t>4b</t>
  </si>
  <si>
    <t>4c</t>
  </si>
  <si>
    <t>4d</t>
  </si>
  <si>
    <t>4e</t>
  </si>
  <si>
    <t xml:space="preserve">Total T4 : </t>
  </si>
  <si>
    <t>Tableau 5 : autres dépenses comptabilisées (comptes éligibles du PCG (5) : 601, 6021, 6022, 604, 605, 617, 621, 651)</t>
  </si>
  <si>
    <t>5a</t>
  </si>
  <si>
    <t>5b</t>
  </si>
  <si>
    <t>5c</t>
  </si>
  <si>
    <t>5d</t>
  </si>
  <si>
    <t>5e</t>
  </si>
  <si>
    <t xml:space="preserve">Total T5 : </t>
  </si>
  <si>
    <t>Tableau 6 : dépenses liées à l'utilisation d'autres équipements de R&amp;D que ceux du tableau 2 (2,3&amp;6)</t>
  </si>
  <si>
    <t>Coût unitaire
(€ HT)</t>
  </si>
  <si>
    <t>Nombre
d'unités</t>
  </si>
  <si>
    <t>6a</t>
  </si>
  <si>
    <t>6b</t>
  </si>
  <si>
    <t>6c</t>
  </si>
  <si>
    <t>6d</t>
  </si>
  <si>
    <t>6e</t>
  </si>
  <si>
    <t xml:space="preserve">Total T6 : </t>
  </si>
  <si>
    <t>Tableau 7 : autres dépenses (6)</t>
  </si>
  <si>
    <t>7a</t>
  </si>
  <si>
    <t>7b</t>
  </si>
  <si>
    <t>7c</t>
  </si>
  <si>
    <t>7d</t>
  </si>
  <si>
    <t>7e</t>
  </si>
  <si>
    <t xml:space="preserve">Total T7 : </t>
  </si>
  <si>
    <t>Tableau 8 : dépenses forfaitaires</t>
  </si>
  <si>
    <t>8a</t>
  </si>
  <si>
    <t>Encadrement/Assistance</t>
  </si>
  <si>
    <t>T1 x 20%</t>
  </si>
  <si>
    <t xml:space="preserve">Total T8 : </t>
  </si>
  <si>
    <t>Total des dépenses prévues</t>
  </si>
  <si>
    <t>T1 +...+ T8 =</t>
  </si>
  <si>
    <t>Le modèle d’annexe financière s’applique aux sociétés commerciales, aux établissements publics, aux groupements d’intérêt économique, aux entreprises publiques, aux centres techniques, aux organismes de recherches publics et privés ainsi qu’aux associations.</t>
  </si>
  <si>
    <t>Tableau 1</t>
  </si>
  <si>
    <t xml:space="preserve">Accepté : dépenses afférentes aux personnels : sous contrat dont le titulaire est l’employeur au sens juridique du terme ;  affectés aux travaux de R&amp;D faisant l’objet du projet ; permanents affectés au projet pour les laboratoires (exception : dépenses engagées par les groupements d’intérêt économique (GIE)).
Dépenses prises en compte : rémunérations du personnel (telles que figurant sur la déclaration annuelle des salaires), charges de Sécurité Sociale et de Prévoyance et autres charges sociales, tâche de coordination par le chef de projet  (Nbre d'heures &lt; à  ¼ du temps plein).
Exclu : dépenses du personnel stagiaire non acceptées.
Recommandations : plafond des coûts pour les dépenses de personnel --&gt; post-doctorants (25 à 35 €), techniciens (20 à 45 €), ingénieurs (40 à  65 €), chefs de projet (maximum 70 €*). En cas de dépassement, il est recommandé de justifier. 
 * Tolérance de plus de 70 € pour des profils exceptionnels (par exemple professeur de médecine reconnu internationalement) mais pour un nombre d’heure raisonnable (10-15 % d’un temps complet au maximum). 
</t>
  </si>
  <si>
    <t xml:space="preserve">Tableau 2 </t>
  </si>
  <si>
    <t xml:space="preserve">Accepté : dépenses amortissables afférentes à certains actifs constituant le patrimoine du partenaire.
Seuls peuvent être pris en compte des équipements et installations destinés à la R&amp;D et dédiés au projet. Sauf cas exceptionnels justifiés, ces matériels doivent avoir été acquis moins d’un an avant le début des travaux du projet ; le taux d’utilisation de ces matériels pour les besoins du projet doit être relativement élevé (supérieur à 30 %).
Exclu : dépenses  relatives à des équipements qui, par nature, ne peuvent entrer durablement dans le patrimoine (actif immobilisé) de l’entreprise ou du laboratoire, c’est-à-dire les équipements amortis en un seul exercice, ainsi que les dépenses afférentes à des équipements de faible montant unitaire. </t>
  </si>
  <si>
    <t>Tableau 3</t>
  </si>
  <si>
    <r>
      <t>Le terme « sous-traitance » doit être entendu au sens de l’opération par laquelle le demandeur confie à un tiers le soin d’exécuter pour elle et selon un certain cahier des charges préétabli, une partie des productions ou services dont elle conserve la responsabilité contractuelle.
Accepté : les charges externes en provenance de tiers, afférentes à des dépenses de sous-traitance générale (ex. étude ou prestation ingénierie), destinées à satisfaire les besoins internes du demandeur dans le cadre du projet.
Exclu : dépenses de sous-traitance entre partenaires, sauf cas particuliers dûment justifiés.</t>
    </r>
    <r>
      <rPr>
        <u/>
        <sz val="10"/>
        <color indexed="23"/>
        <rFont val="Arial"/>
        <family val="2"/>
      </rPr>
      <t/>
    </r>
  </si>
  <si>
    <t>Tableau 4</t>
  </si>
  <si>
    <t xml:space="preserve">Accepté :  frais de missions R&amp;D  désignés, dans la première partie de la ligne, selon leur objet et le nombre des déplacements (exemple : 10 réunions à Paris pour 3 personnes).
Exclu : frais relatifs à des tâches ou activités ne faisant pas intrinsèquement partie du projet (par exemple, des missions destinées à la commercialisation de futurs produits ou à l’organisation de structures de partenariat économique ou financier entre partenaires). Concernant les congrès, ne sont tolérés que les frais relatifs à un seul évènement (4000 €).
</t>
  </si>
  <si>
    <t>Tableau 5</t>
  </si>
  <si>
    <t>Accepté : dépenses spécifiques, afférentes à des achats réalisés pour les besoins exclusifs du projet et pour des montants relativement élevés, notamment au regard du montant des frais forfaitisés pris en compte dans le tableau 8. Les dépenses d’achats de sous-traitance incorporés directement aux ouvrages, travaux et produits R&amp;D.
Ce tableau concerne des dépenses relatives à des achats de biens consommables (non-amortissables) ou des achats de sous-traitance incorporée directement dans le produit R&amp;D.
Leur nature et leur nombre sont précisés dans la première partie de chaque ligne.
Sont inscrits dans une même ligne des consommables homogènes par nature ou destination.
Le montant des dépenses inscrites au titre du personnel extérieur à l’entreprise (personnel intérimaire, personnel mis à disposition ou prêté, compte 621) ne doit pas excéder le montant des dépenses de personnel inscrites dans le tableau 1.</t>
  </si>
  <si>
    <t>Tableau 6</t>
  </si>
  <si>
    <t>Accepté :  dépenses exceptionnelles relatives au fonctionnement d’équipements de R&amp;D qui ne peuvent être pris en compte au titre de l’amortissement dans le tableau 2.
Il s’agit notamment de gros équipements de R&amp;D, dont la durée de vie dépasse généralement assez largement la durée du projet, tels que, par exemple, des salles blanches, des bancs d’essais ou des fours.
Le coût unitaire est généralement un coût horaire ou journalier de fonctionnement et de maintenance de l’équipement, dont le mode de calcul devra être précisé hors annexe.
Le nombre d’unités est généralement un nombre d’heures ou de jours d’utilisation de l’équipement pour les besoins du projet.</t>
  </si>
  <si>
    <t>Tableau 7</t>
  </si>
  <si>
    <t xml:space="preserve">
Accepté :  1.  dépenses exceptionnelles afférentes aux coûts internes de production par le demandeur lui-même de biens ou services nécessaires à l’exécution du projet de R&amp;D ; 2. dépenses afférentes à des travaux de fabrication, montage, manipulation, indispensables à la réalisation du projet et réalisés par des personnels (ouvriers, monteurs, assistants techniciens,…) appartenant au demandeur. Ces dépenses ne font donc pas l’objet d’une facturation par des tiers. 
Leur mode de calcul devra être précisé hors annexe.
La nature et le nombre des biens ou la nature des services devront être précisés dans la première partie de chaque ligne.
Dans le cas de matières dont le coût intègre à la fois une part de dépenses de fonctionnement maintenance et des heures de travail de fabrication-montage, l’inscription en tableau 6 ou en tableau 7 se justifie selon la proportion majoritaire du coût relevant de l’un ou l’autre de ces tableaux.
</t>
  </si>
  <si>
    <t>Tableau 8</t>
  </si>
  <si>
    <t>(1)</t>
  </si>
  <si>
    <t>Catégories de personnel pour le tableau 1. Le coût unitaire de chaque catégorie de personnel est le coût horaire correspondant à la qualification de l’intervenant (ou des intervenants) pour les travaux qui lui (leur) sont confiés. 
Le taux horaire du personnel est calculé tel que : taux horaire direct = (salaires bruts annuels (figurant sur la DAS) + charges sociales)/1 607 heures. 
Le taux horaire maximum généralement admis est  de 70 €/heure.
Le nombre d’unités est un nombre d’heures. Ce nombre doit être cohérent avec le nombre d’hommes.an ou d’hommes.mois figurant, pour le titulaire, dans l’annexe technique du projet.</t>
  </si>
  <si>
    <t>(2)</t>
  </si>
  <si>
    <t>L'unité est l'heure pour les tableaux 1 et 6, l'annuité d'amortissement d'un équipement pour le tableau 2.</t>
  </si>
  <si>
    <t>(3)</t>
  </si>
  <si>
    <t>Le coût total est égal au produit du coût unitaire par le nombre d'unités, pour les tableaux 1, 2 et 6 ; il est rempli directement pour les tableaux 3, 4, 5 et 7.</t>
  </si>
  <si>
    <t>(4)</t>
  </si>
  <si>
    <t>Personnel directement affecté au projet (cf. la ligne 8a pour la prise en compte des dépenses de personnel relatives à l'encadrement ou à l'assistance) : préciser une catégorie par ligne (ex : ingénieur de recherche), exprimée en H/an (équivalent temps plein)</t>
  </si>
  <si>
    <t>(5)</t>
  </si>
  <si>
    <t>Plan comptable général s'il est appliqué.</t>
  </si>
  <si>
    <t>(6)</t>
  </si>
  <si>
    <t>A la différence de celles des tableaux 1 à 5, les lignes des tableaux 6 et 7 relèvent de facturations internes.</t>
  </si>
  <si>
    <t>Prévisions d'activités liées au projet</t>
  </si>
  <si>
    <t>N</t>
  </si>
  <si>
    <t>Année en cours</t>
  </si>
  <si>
    <t>Année</t>
  </si>
  <si>
    <t>N+1</t>
  </si>
  <si>
    <t>N+2</t>
  </si>
  <si>
    <t>N+3</t>
  </si>
  <si>
    <t>N+4</t>
  </si>
  <si>
    <t>N+5</t>
  </si>
  <si>
    <t>N+6</t>
  </si>
  <si>
    <t>N+7</t>
  </si>
  <si>
    <t>N+..</t>
  </si>
  <si>
    <t>F</t>
  </si>
  <si>
    <t>Scenario défavorable</t>
  </si>
  <si>
    <t>autres sources revenu (licences…)</t>
  </si>
  <si>
    <t>CA (€)</t>
  </si>
  <si>
    <t>part de marché</t>
  </si>
  <si>
    <t>Scenario médian</t>
  </si>
  <si>
    <t>Scenario favorable</t>
  </si>
  <si>
    <r>
      <t>Aide : Cette fiche détaille les éléments du plan d'affaire du projet. Elle comprend notamment :
- le détail du calcul des flux d'autofinancement générés par le projet
- le détail des immoblisation prévues dans le projet</t>
    </r>
    <r>
      <rPr>
        <b/>
        <sz val="11"/>
        <color rgb="FFC00000"/>
        <rFont val="Arial"/>
        <family val="2"/>
      </rPr>
      <t xml:space="preserve">
</t>
    </r>
    <r>
      <rPr>
        <i/>
        <sz val="11"/>
        <color rgb="FFC00000"/>
        <rFont val="Arial"/>
        <family val="2"/>
      </rPr>
      <t xml:space="preserve">
</t>
    </r>
  </si>
  <si>
    <t>Date de fin d'exercice comptable</t>
  </si>
  <si>
    <t>Les données financières doivent être renseignées en K€</t>
  </si>
  <si>
    <t>FLUX ECONOMIQUES DU PROJET (en K€)</t>
  </si>
  <si>
    <t>CHIFFRE D'AFFAIRES DU PROJET (HT)</t>
  </si>
  <si>
    <t>Vente de marchandises</t>
  </si>
  <si>
    <t>+</t>
  </si>
  <si>
    <t>Production immobilisée et stockée</t>
  </si>
  <si>
    <t>PRODUCTION</t>
  </si>
  <si>
    <t>=</t>
  </si>
  <si>
    <t>Achat de MP et march yc var. Stocks</t>
  </si>
  <si>
    <t>-</t>
  </si>
  <si>
    <t>MARGE BRUTE</t>
  </si>
  <si>
    <t>Autres achats et charges externes</t>
  </si>
  <si>
    <t>VALEUR AJOUTEE</t>
  </si>
  <si>
    <t>Subvention d'exploitation (hors PIA)</t>
  </si>
  <si>
    <t>Impôts et taxes</t>
  </si>
  <si>
    <t>Charges de personnel</t>
  </si>
  <si>
    <t>EBE</t>
  </si>
  <si>
    <t>Participation des salariés</t>
  </si>
  <si>
    <t>Charges exceptionnelles (sauf dotations et cessions)</t>
  </si>
  <si>
    <t>Produits exceptionnels (sauf reprises, subv. et cessions)</t>
  </si>
  <si>
    <t>Transfert de charge d'exploitation</t>
  </si>
  <si>
    <t>Autres produits</t>
  </si>
  <si>
    <t>Autres charges d'exploitation</t>
  </si>
  <si>
    <t>EBITDA</t>
  </si>
  <si>
    <t>Impôts sur les bénéfices</t>
  </si>
  <si>
    <t>FLUX D'AUTOFINANCEMENT</t>
  </si>
  <si>
    <t>CAPEX (en K€)</t>
  </si>
  <si>
    <t>Acquisition d'immobilisation</t>
  </si>
  <si>
    <t>Cession d'immobilisation</t>
  </si>
  <si>
    <t>Valeur résiduelle</t>
  </si>
  <si>
    <t>VARIATION  B.F.R. LIEE AU PROJET (En K€)</t>
  </si>
  <si>
    <t>Retour pour l'Etat</t>
  </si>
  <si>
    <t>Dotation aux amortissements (a)</t>
  </si>
  <si>
    <r>
      <t xml:space="preserve">Dotation Prov.  </t>
    </r>
    <r>
      <rPr>
        <b/>
        <i/>
        <sz val="20"/>
        <rFont val="Arial"/>
        <family val="2"/>
      </rPr>
      <t xml:space="preserve">   </t>
    </r>
    <r>
      <rPr>
        <i/>
        <sz val="20"/>
        <rFont val="Arial"/>
        <family val="2"/>
      </rPr>
      <t xml:space="preserve"> (b)</t>
    </r>
  </si>
  <si>
    <t>Reprise / Amort   (c)</t>
  </si>
  <si>
    <t>Reprise / Prov.   (d)</t>
  </si>
  <si>
    <t>RÉSULTAT D’EXPLOITATION</t>
  </si>
  <si>
    <t>Produits financiers</t>
  </si>
  <si>
    <t>Charges financières</t>
  </si>
  <si>
    <t>RESULTAT FINANCIER</t>
  </si>
  <si>
    <t>RÉSULTAT COURANT AVANT IMPOTS</t>
  </si>
  <si>
    <t>RESULTAT EXCEPTIONNEL</t>
  </si>
  <si>
    <t>RÉSULTAT DE L’EXERCICE (i)</t>
  </si>
  <si>
    <t xml:space="preserve"> B.F.R. LIE AU PROJET (En K€)</t>
  </si>
  <si>
    <t>FLUX ECONOMIQUES (en K€) (FREE CASH FLOW)</t>
  </si>
  <si>
    <t>Taux d'actualisation</t>
  </si>
  <si>
    <t>FREE CASH FLOW</t>
  </si>
  <si>
    <t>FREE CASH FLOW ACTUALISE</t>
  </si>
  <si>
    <t>FREE CASH FLOW CUMULE</t>
  </si>
  <si>
    <t>FREE CASH FLOW ACTUALISE CUMULE (VAN)</t>
  </si>
  <si>
    <t>Valeur Actualisée Nette</t>
  </si>
  <si>
    <t>Taux de Rentabilité interne</t>
  </si>
  <si>
    <t>EVOLUTION DE LA TRESORERIE DU PROJET (en K€)</t>
  </si>
  <si>
    <t>FLUX ECONOMIQUES DU PROJET</t>
  </si>
  <si>
    <t>Versement dividendes</t>
  </si>
  <si>
    <t>Emprunts</t>
  </si>
  <si>
    <t>Remboursement emprunt</t>
  </si>
  <si>
    <t>Charge d'intérêt</t>
  </si>
  <si>
    <t>IS sur intérêt</t>
  </si>
  <si>
    <t>Flux de crédit bail</t>
  </si>
  <si>
    <t>FLUX DE FINANCEMENT</t>
  </si>
  <si>
    <t>VARIATION DE TRESORERIE</t>
  </si>
  <si>
    <t>TRESORERIE (CUMUL)</t>
  </si>
  <si>
    <t>Plan d'affaires du projet</t>
  </si>
  <si>
    <t>Nb d'unités vendues</t>
  </si>
  <si>
    <t xml:space="preserve">  Trésorerie du Projet</t>
  </si>
  <si>
    <t>Date du dernier exercice clos  (Année N-1)</t>
  </si>
  <si>
    <t>Année fin de la R&amp;D (N+3 ou N+4)</t>
  </si>
  <si>
    <t>Année début exécution/industrialisation (J)</t>
  </si>
  <si>
    <t>Indicateurs obligatoires - Prévisions d'activité</t>
  </si>
  <si>
    <t>Phase d'exécution ou d'industrialisation</t>
  </si>
  <si>
    <t>J</t>
  </si>
  <si>
    <t>J+1</t>
  </si>
  <si>
    <t>J+2</t>
  </si>
  <si>
    <t>J+3</t>
  </si>
  <si>
    <t>Impacts</t>
  </si>
  <si>
    <t>Critère</t>
  </si>
  <si>
    <t xml:space="preserve">Indicateur </t>
  </si>
  <si>
    <t>Modalité de calcul</t>
  </si>
  <si>
    <t>Commentaire (partenaire concerné, modalités évaluation...)</t>
  </si>
  <si>
    <t>Chiffre d'affaires généré par le projet</t>
  </si>
  <si>
    <t>Commercial et Financier</t>
  </si>
  <si>
    <t>CA</t>
  </si>
  <si>
    <t>Total Ventes</t>
  </si>
  <si>
    <t>Activité générée par le projet</t>
  </si>
  <si>
    <t>Volume 1</t>
  </si>
  <si>
    <t>Volume 2</t>
  </si>
  <si>
    <t>Création d'emplois</t>
  </si>
  <si>
    <t>Social et Economique</t>
  </si>
  <si>
    <t>Nb Emploi créés</t>
  </si>
  <si>
    <t xml:space="preserve">Indicateurs au choix </t>
  </si>
  <si>
    <t>+ Ajouter des lignes si necessaire / Utiliser la touche CTRL pour revenir à la ligne</t>
  </si>
  <si>
    <r>
      <t>Aide : Cette fiche liste les impacts du projet et précise pour chacun, la catégorie et l'indicateur permettant de l'évaluer. Une liste d'exemples à adapater est donnée ds la fiche 6bis.</t>
    </r>
    <r>
      <rPr>
        <i/>
        <sz val="10"/>
        <color rgb="FFC00000"/>
        <rFont val="Arial Narrow"/>
        <family val="2"/>
      </rPr>
      <t xml:space="preserve">
</t>
    </r>
  </si>
  <si>
    <t xml:space="preserve">  Impacts et Indicateurs du Projet</t>
  </si>
  <si>
    <t>TYPE_IMPACT</t>
  </si>
  <si>
    <t>TYPE_FINANCEMENT</t>
  </si>
  <si>
    <t>commentaire</t>
  </si>
  <si>
    <t>NATURE_FINANCEMENT</t>
  </si>
  <si>
    <t>AXES_AAP</t>
  </si>
  <si>
    <t>FILIERES AGRICOLES ET AGROALIMENTAIRES</t>
  </si>
  <si>
    <t>Innovation</t>
  </si>
  <si>
    <t xml:space="preserve">Privé-banques </t>
  </si>
  <si>
    <t>emprunt</t>
  </si>
  <si>
    <t>Cash</t>
  </si>
  <si>
    <r>
      <rPr>
        <sz val="7"/>
        <rFont val="Calibri"/>
        <family val="2"/>
        <scheme val="minor"/>
      </rPr>
      <t xml:space="preserve"> </t>
    </r>
    <r>
      <rPr>
        <sz val="11"/>
        <rFont val="Calibri"/>
        <family val="2"/>
        <scheme val="minor"/>
      </rPr>
      <t xml:space="preserve">une meilleure adaptation des produits à la demande des consommateurs ainsi que des différents maillons de la filière, </t>
    </r>
  </si>
  <si>
    <t>Grandes cultures</t>
  </si>
  <si>
    <t>Privé-bénéficiaires</t>
  </si>
  <si>
    <t>apport partenaires privés</t>
  </si>
  <si>
    <t>RH</t>
  </si>
  <si>
    <t>une nouvelle offre technologique,</t>
  </si>
  <si>
    <t>Sucre</t>
  </si>
  <si>
    <t>Privé-autres</t>
  </si>
  <si>
    <r>
      <t> </t>
    </r>
    <r>
      <rPr>
        <sz val="10"/>
        <rFont val="Calibri"/>
        <family val="2"/>
        <scheme val="minor"/>
      </rPr>
      <t>apports autres privés</t>
    </r>
  </si>
  <si>
    <t>Équipements/matériels scientifiques</t>
  </si>
  <si>
    <r>
      <rPr>
        <sz val="7"/>
        <rFont val="Calibri"/>
        <family val="2"/>
        <scheme val="minor"/>
      </rPr>
      <t xml:space="preserve">  </t>
    </r>
    <r>
      <rPr>
        <sz val="11"/>
        <rFont val="Calibri"/>
        <family val="2"/>
        <scheme val="minor"/>
      </rPr>
      <t>une maitrise sanitaire, une traçabilité, une qualité et une valeur nutritionnelle des aliments améliorées,</t>
    </r>
  </si>
  <si>
    <t>Lait</t>
  </si>
  <si>
    <t>Intégration du projet au sein de la filière</t>
  </si>
  <si>
    <t>Public - Aides PIA</t>
  </si>
  <si>
    <t>subvention PIA</t>
  </si>
  <si>
    <t>Biens immatériels (licences, logiciels, brevets, …)</t>
  </si>
  <si>
    <r>
      <rPr>
        <sz val="7"/>
        <rFont val="Calibri"/>
        <family val="2"/>
        <scheme val="minor"/>
      </rPr>
      <t xml:space="preserve"> </t>
    </r>
    <r>
      <rPr>
        <sz val="11"/>
        <rFont val="Calibri"/>
        <family val="2"/>
        <scheme val="minor"/>
      </rPr>
      <t>la réduction de la pénibilité des tâches et l’amélioration de la santé et la sécurité au travail,</t>
    </r>
  </si>
  <si>
    <t>Viandes de boucherie</t>
  </si>
  <si>
    <t>Autres</t>
  </si>
  <si>
    <t>Environnemental - Energie renouvellable</t>
  </si>
  <si>
    <t>Public-bénéficiaires</t>
  </si>
  <si>
    <t>apport partenaires publics</t>
  </si>
  <si>
    <t>Immobiliers/foncier/mobiliers, équipements de travail, …</t>
  </si>
  <si>
    <r>
      <rPr>
        <sz val="7"/>
        <rFont val="Calibri"/>
        <family val="2"/>
        <scheme val="minor"/>
      </rPr>
      <t xml:space="preserve"> </t>
    </r>
    <r>
      <rPr>
        <sz val="11"/>
        <rFont val="Calibri"/>
        <family val="2"/>
        <scheme val="minor"/>
      </rPr>
      <t>l’optimisation des coûts et l’amélioration de la compétitivité,</t>
    </r>
  </si>
  <si>
    <t>Volailles et assimilés</t>
  </si>
  <si>
    <t>Environnemental - Efficacité énergétique</t>
  </si>
  <si>
    <t>Public - Aides État-Autre (hors enveloppe PIA)</t>
  </si>
  <si>
    <t>subventions etat</t>
  </si>
  <si>
    <r>
      <rPr>
        <sz val="7"/>
        <rFont val="Calibri"/>
        <family val="2"/>
        <scheme val="minor"/>
      </rPr>
      <t xml:space="preserve"> </t>
    </r>
    <r>
      <rPr>
        <sz val="11"/>
        <rFont val="Calibri"/>
        <family val="2"/>
        <scheme val="minor"/>
      </rPr>
      <t>la réduction des pertes matières et une meilleure performance au plan environnemental et énergétique,</t>
    </r>
  </si>
  <si>
    <t>Pêche et aquaculture</t>
  </si>
  <si>
    <t>Environnemental - Climat- Reduction GES</t>
  </si>
  <si>
    <t>Public - Aides Collectivités territoriales</t>
  </si>
  <si>
    <t>subventions CT</t>
  </si>
  <si>
    <t>la création variétale et la génétique animale, en cohérence avec les orientations du projet agro-écologique,</t>
  </si>
  <si>
    <t>Fruits et légumes</t>
  </si>
  <si>
    <t>Environnemental - Pollution Air</t>
  </si>
  <si>
    <t>Public-Autres</t>
  </si>
  <si>
    <r>
      <t> </t>
    </r>
    <r>
      <rPr>
        <sz val="10"/>
        <rFont val="Calibri"/>
        <family val="2"/>
        <scheme val="minor"/>
      </rPr>
      <t>apports autres publics</t>
    </r>
  </si>
  <si>
    <t>la maitrise de la santé animale et l’amélioration du bien-être animal.</t>
  </si>
  <si>
    <t>Horticulture</t>
  </si>
  <si>
    <t>Environnemental - Qualité eau</t>
  </si>
  <si>
    <t>PPAM (Plante médicinale et aromatique</t>
  </si>
  <si>
    <t>Environnemental - Reduction déchet</t>
  </si>
  <si>
    <t>Vin et cidre</t>
  </si>
  <si>
    <t>Environnemental -Biodiversité</t>
  </si>
  <si>
    <t>Autres filières</t>
  </si>
  <si>
    <t>Environnemental - Sociétal</t>
  </si>
  <si>
    <t>Multifilière</t>
  </si>
  <si>
    <t xml:space="preserve">        OUI</t>
  </si>
  <si>
    <t xml:space="preserve">→ Veuillez remplir uniquement la partie 1 : Entreprise autonome </t>
  </si>
  <si>
    <t xml:space="preserve">        NON</t>
  </si>
  <si>
    <t xml:space="preserve">→ Veuillez remplir uniquement la partie 2 : Entreprise non autonome </t>
  </si>
  <si>
    <t>Rappel: selon l'Annexe 1 de la recommandation 2014/651/CE de la Commission concernant la définition des PME,  une entreprise est autonome si: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</si>
  <si>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</si>
  <si>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</si>
  <si>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</si>
  <si>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</si>
  <si>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</si>
  <si>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</si>
  <si>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</si>
  <si>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Tableau A</t>
  </si>
  <si>
    <t xml:space="preserve">Effectif (ETP) </t>
  </si>
  <si>
    <t xml:space="preserve">CA (k€) </t>
  </si>
  <si>
    <t>Total bilan (k€)</t>
  </si>
  <si>
    <t xml:space="preserve">Exercice </t>
  </si>
  <si>
    <t>PORTEUR</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</si>
  <si>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</si>
  <si>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43</t>
  </si>
  <si>
    <t xml:space="preserve">Données pour la consolidation </t>
  </si>
  <si>
    <t>Tableau B</t>
  </si>
  <si>
    <t>Effectif (ETP)</t>
  </si>
  <si>
    <t>Participation en capital (%)</t>
  </si>
  <si>
    <t>Part droits de vote (%)</t>
  </si>
  <si>
    <t xml:space="preserve">Type de lien </t>
  </si>
  <si>
    <t>% consolidation*</t>
  </si>
  <si>
    <t>EPL1</t>
  </si>
  <si>
    <t>EPL2</t>
  </si>
  <si>
    <t>EPL3</t>
  </si>
  <si>
    <t>EPL4</t>
  </si>
  <si>
    <t>EPL5</t>
  </si>
  <si>
    <t>…</t>
  </si>
  <si>
    <t>EPLi</t>
  </si>
  <si>
    <t>L'ajout de ligne est possible en ligne 32 : clic gauche sur la ligne, puis "insérer"</t>
  </si>
  <si>
    <t>(calculs automatiques)</t>
  </si>
  <si>
    <r>
      <rPr>
        <b/>
        <i/>
        <u/>
        <sz val="8"/>
        <color indexed="8"/>
        <rFont val="Arial"/>
        <family val="2"/>
      </rPr>
      <t>Aide au calcul de la consolidation d'une EPL :</t>
    </r>
    <r>
      <rPr>
        <i/>
        <sz val="8"/>
        <color indexed="8"/>
        <rFont val="Arial"/>
        <family val="2"/>
      </rPr>
      <t xml:space="preserve"> Pour déterminer la taille consolidée d'une EPL vous pouvez utiliser cette aide au calcul </t>
    </r>
    <r>
      <rPr>
        <b/>
        <i/>
        <sz val="8"/>
        <color indexed="8"/>
        <rFont val="Arial"/>
        <family val="2"/>
      </rPr>
      <t xml:space="preserve">autant de fois </t>
    </r>
    <r>
      <rPr>
        <i/>
        <sz val="8"/>
        <color indexed="8"/>
        <rFont val="Arial"/>
        <family val="2"/>
      </rPr>
      <t>que vous avez d'EPL.</t>
    </r>
  </si>
  <si>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</si>
  <si>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</si>
  <si>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</si>
  <si>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</si>
  <si>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</si>
  <si>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</si>
  <si>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</si>
  <si>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</si>
  <si>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</si>
  <si>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</si>
  <si>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</si>
  <si>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</si>
  <si>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</si>
  <si>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 xml:space="preserve">L'entreprise est-elle une PME au sens de la réglementation européenne? </t>
  </si>
  <si>
    <t>Montant (€ HT)</t>
  </si>
  <si>
    <t xml:space="preserve">TOTAL </t>
  </si>
  <si>
    <t xml:space="preserve">Ligne 8a : frais de personnels d’encadrement ou d’assistance (juridique, commercial, secrétariat). 
</t>
  </si>
  <si>
    <t>Rappel succinct de la notice technique utilisée dans le cadre des projets du Concours d'Innovation</t>
  </si>
  <si>
    <t>Chiffre d'Affaires hors projet</t>
  </si>
  <si>
    <t>Rappel des pièces à fournir</t>
  </si>
  <si>
    <t>Annexe financière (cf. onglet 1)</t>
  </si>
  <si>
    <t>Prévisions d'activités  (cf. onglet 2)</t>
  </si>
  <si>
    <t>Documents du projet</t>
  </si>
  <si>
    <t>Dossier littéraire - Présentation du projet sous forme de texte (cf. Annexe 1)</t>
  </si>
  <si>
    <t>Calendrier des dépenses</t>
  </si>
  <si>
    <t>CUMUL</t>
  </si>
  <si>
    <t>Ressources mobilisées</t>
  </si>
  <si>
    <t>Type de financeur</t>
  </si>
  <si>
    <t>Nature cofinancement</t>
  </si>
  <si>
    <t xml:space="preserve">TOTAL ressources </t>
  </si>
  <si>
    <t>Aide au choix du type de financeur</t>
  </si>
  <si>
    <t>Type Financeur</t>
  </si>
  <si>
    <t>Commentaire</t>
  </si>
  <si>
    <t>Privé-banques</t>
  </si>
  <si>
    <t>emprunt…</t>
  </si>
  <si>
    <t>Opérateur</t>
  </si>
  <si>
    <t>État-Autre (hors enveloppe PIA)</t>
  </si>
  <si>
    <t>Collectivités territoriales</t>
  </si>
  <si>
    <t> apports autres publics</t>
  </si>
  <si>
    <r>
      <t>Aide : Cette fiche détaille les dépenses et le plan de financement pour l'ensemble du projet (tous partenaires confondus)
Pour le tableau des ressources mobilisées, sélectionner un type de financeur et la nature du financement apporté. Pour des partenaires privés, les apports correspondent, selon la nature de ces derniers, aux rubriques  "Privé-bénéficiaires" ou "Privé-autre" (voir le tableau d'aide au choix du type de financeur ci-dessous). Les apports de partenaires publics correspondent à la rubrique "Public- bénéficiaires".</t>
    </r>
    <r>
      <rPr>
        <i/>
        <sz val="10"/>
        <color rgb="FFC00000"/>
        <rFont val="Arial"/>
        <family val="2"/>
      </rPr>
      <t xml:space="preserve">
</t>
    </r>
  </si>
  <si>
    <t>Dépenses du projet présenté (€)</t>
  </si>
  <si>
    <t>Ressources (en €)</t>
  </si>
  <si>
    <t>CAF, RH, Equipements…</t>
  </si>
  <si>
    <t>Apports en cash des actionnaires…</t>
  </si>
  <si>
    <t>subventions Etat</t>
  </si>
  <si>
    <t>Plan de financement</t>
  </si>
  <si>
    <t>Plan d'affaires du projet (cf.onglet 3)</t>
  </si>
  <si>
    <t>Trésorerie du projet (cf.onglet 4)</t>
  </si>
  <si>
    <t>Impacts du projet (cf. onglet 6)</t>
  </si>
  <si>
    <r>
      <t>Vérification de la taille de l'entreprise :</t>
    </r>
    <r>
      <rPr>
        <i/>
        <sz val="10"/>
        <color rgb="FF7A6E67"/>
        <rFont val="Arial Unicode MS"/>
        <family val="2"/>
      </rPr>
      <t xml:space="preserve">l'entreprise est-elle une PME au regard de la réglementation européenne ? </t>
    </r>
    <r>
      <rPr>
        <sz val="10"/>
        <color rgb="FF7A6E67"/>
        <rFont val="Arial Unicode MS"/>
        <family val="2"/>
      </rPr>
      <t>(cf. onglet 7)</t>
    </r>
  </si>
  <si>
    <r>
      <t>Vérification de la situation financière de l'entreprise :</t>
    </r>
    <r>
      <rPr>
        <i/>
        <sz val="10"/>
        <color rgb="FF7A6E67"/>
        <rFont val="Arial Unicode MS"/>
        <family val="2"/>
      </rPr>
      <t xml:space="preserve">l'entreprise est-elle en difficulté au regard de la réglementation européenne ? </t>
    </r>
    <r>
      <rPr>
        <sz val="10"/>
        <color rgb="FF7A6E67"/>
        <rFont val="Arial Unicode MS"/>
        <family val="2"/>
      </rPr>
      <t>(cf. onglet 8)</t>
    </r>
  </si>
  <si>
    <t>Les trois dernières liasses fiscales complètes ou dernier bilan et compte de résultats approuvés par l’assemblée et rapport du commissaire aux comptes (ou à défaut de l’expert comptable)</t>
  </si>
  <si>
    <r>
      <t>Statuts actualisés</t>
    </r>
    <r>
      <rPr>
        <b/>
        <sz val="10"/>
        <color rgb="FF786E64"/>
        <rFont val="Arial Unicode MS"/>
        <family val="2"/>
      </rPr>
      <t xml:space="preserve"> signés</t>
    </r>
  </si>
  <si>
    <t xml:space="preserve">Un extrait Kbis de moins de trois mois
          </t>
  </si>
  <si>
    <t>Fiches Projet sous format Excel (présent document - Annexe 2)</t>
  </si>
  <si>
    <t xml:space="preserve">Pour les entreprises concernées : Les trois derniers comptes consolidés approuvés par l’assemblée et rapport du commissaire aux comptes (ou à défaut de l’expert comptable), </t>
  </si>
  <si>
    <t>N+8</t>
  </si>
  <si>
    <t>Augmentation capital ou apport comptes courants bloqués</t>
  </si>
  <si>
    <t>CAF</t>
  </si>
  <si>
    <t>ACCOMPAGNEMENT PIA (K€)</t>
  </si>
  <si>
    <t>Versement aide</t>
  </si>
  <si>
    <r>
      <t xml:space="preserve">AIDE: Cette fiche a pour but de définir la taille de l'entreprise et permet de savoir si cette dernière appartient à la catégorie des petites entreprises (PE), moyennes entreprises (ME) ou grandes entreprises (GE). La taille de l'entreprise est en effet un paramètre utile à la détermination de l'éligibilité de l'entreprise  et du taux d'aide de la subvention.                                                                                                                                                                                                                           Après avoir avoir pris connaissance de la définition d'une entreprise autonome figurant à la ligne 12,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                                                                     </t>
    </r>
    <r>
      <rPr>
        <b/>
        <i/>
        <u/>
        <sz val="10"/>
        <color rgb="FFC00000"/>
        <rFont val="Arial"/>
        <family val="2"/>
      </rPr>
      <t>PARTIE  1 - l'entreprise est de type entreprise autonome :</t>
    </r>
    <r>
      <rPr>
        <b/>
        <i/>
        <sz val="10"/>
        <color rgb="FFC00000"/>
        <rFont val="Arial"/>
        <family val="2"/>
      </rPr>
      <t xml:space="preserve"> Après avoir renseigné les données le concernant, ll'entreprise identifie la catégorie d'entreprise à laquelle elle appartient en cellule I18.                                                   </t>
    </r>
    <r>
      <rPr>
        <b/>
        <i/>
        <u/>
        <sz val="10"/>
        <color rgb="FFC00000"/>
        <rFont val="Arial"/>
        <family val="2"/>
      </rPr>
      <t>PARTIE 2 - l'entreprise est de type entreprise NON autonome :</t>
    </r>
    <r>
      <rPr>
        <b/>
        <i/>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D57, E57 et F57, et est, le cas échéant, à reporter dans le tableau B. Après avoir renseigné ces tableaux, l'entreprise retrouvera la catégorie d'entreprise à laquelle elle appartient en cellule I64.                                                                                                                                                                                                                                                                                                                                                                                                           </t>
    </r>
  </si>
  <si>
    <t xml:space="preserve">l' ENTREPRISE est-elle une entreprise autonome? </t>
  </si>
  <si>
    <t>PARTIE 1 : ENTREPRISE DE TYPE ENTREPRISE AUTONOME</t>
  </si>
  <si>
    <r>
      <rPr>
        <b/>
        <i/>
        <u/>
        <sz val="8"/>
        <color theme="1"/>
        <rFont val="Arial"/>
        <family val="2"/>
      </rPr>
      <t>Données concernant l'ENTREPRISE</t>
    </r>
    <r>
      <rPr>
        <b/>
        <i/>
        <sz val="8"/>
        <color theme="1"/>
        <rFont val="Arial"/>
        <family val="2"/>
      </rPr>
      <t>:</t>
    </r>
    <r>
      <rPr>
        <sz val="8"/>
        <color theme="1"/>
        <rFont val="Arial"/>
        <family val="2"/>
      </rPr>
      <t xml:space="preserve">                                                                                                                                                                                                                                                                                                                                                                                                                                                                                                         </t>
    </r>
    <r>
      <rPr>
        <i/>
        <sz val="8"/>
        <color theme="1"/>
        <rFont val="Arial"/>
        <family val="2"/>
      </rPr>
      <t xml:space="preserve">Remplir le tableau suivant avec les données les plus récentes à votre disposition (dernier exercice fiscal clos, en précisant de quelle année il s'agit).  Les données financières doivent être exprimées en </t>
    </r>
    <r>
      <rPr>
        <b/>
        <i/>
        <sz val="8"/>
        <color theme="1"/>
        <rFont val="Arial"/>
        <family val="2"/>
      </rPr>
      <t>k€</t>
    </r>
    <r>
      <rPr>
        <i/>
        <sz val="8"/>
        <color theme="1"/>
        <rFont val="Arial"/>
        <family val="2"/>
      </rPr>
      <t>.                                                                                                                                                                                                                                                      Si vous appartenez à un groupe qui établit des comptes consolidés, renseignez unique ment cette partie avec les données consolidées du groupe</t>
    </r>
  </si>
  <si>
    <t>Catégorisationde l'entreprise dans le cas où elle est  une entreprise autonome ou appartient à un groupe avec des comptes consolidés</t>
  </si>
  <si>
    <t>Dans la suite,  les entreprises en lien avec l'ENTREPRISE du fait de participations sont appelées EPL.</t>
  </si>
  <si>
    <t>2.1 Données concernant l'ENTREPRISE</t>
  </si>
  <si>
    <t>2.2 Données concernant les entreprises EPL avec lesquelles l'ENTREPRISE entretient des relations directes</t>
  </si>
  <si>
    <t xml:space="preserve">*Calcul du pourcentage : Si l'ENTREPRISE et l'EPL sont liées,  le pourcentage retenu est de 100 %. Si l'ENTREPRISE et l'EPL sont partenaires,  la participation maximale (capital social ou droit de votes)  entre les deux entreprises est prise en compte. </t>
  </si>
  <si>
    <t>(à reporter par l'ENTREPRISE dans la ligne de l'EPL correspondant du Tableau B)</t>
  </si>
  <si>
    <t xml:space="preserve">Catégorisation de l'ENTREPRISE dans le cas où il n'est pas autonome </t>
  </si>
  <si>
    <t>J+4</t>
  </si>
  <si>
    <t>N+9</t>
  </si>
  <si>
    <t xml:space="preserve">Ces pièces sont à déposer sur l'extranet de FranceAgriMer : </t>
  </si>
  <si>
    <t>https://portailweb.franceagrimer.fr/portail/</t>
  </si>
  <si>
    <t>Comme indiqué dans le cahier des charges, une entreprise ne devra pas être considérée comme entreprise en difficulté pour bénéficier d'un soutien financier.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</si>
</sst>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d/m/yy"/>
    <numFmt numFmtId="165" formatCode="_-* #,##0\ _F_-;\-* #,##0\ _F_-;_-* &quot;-&quot;??\ _F_-;_-@_-"/>
    <numFmt numFmtId="166" formatCode="#,##0\ &quot;€&quot;"/>
    <numFmt numFmtId="167" formatCode="_-* #,##0.00\ _F_-;\-* #,##0.00\ _F_-;_-* &quot;-&quot;??\ _F_-;_-@_-"/>
    <numFmt numFmtId="168" formatCode="#,##0.00\ _€"/>
    <numFmt numFmtId="169" formatCode="#,##0\ _€"/>
    <numFmt numFmtId="170" formatCode="_-* #,##0\ _€_-;\-* #,##0\ _€_-;_-* &quot;-&quot;??\ _€_-;_-@_-"/>
  </numFmts>
  <fonts count="177" x14ac:knownFonts="1">
    <font>
      <sz val="11"/>
      <color theme="1"/>
      <name val="Calibri"/>
      <family val="2"/>
      <scheme val="minor"/>
    </font>
    <font>
      <sz val="10"/>
      <name val="Arial"/>
      <family val="2"/>
    </font>
    <font>
      <sz val="9"/>
      <name val="Arial"/>
      <family val="2"/>
    </font>
    <font>
      <sz val="8"/>
      <color indexed="63"/>
      <name val="Arial"/>
      <family val="2"/>
    </font>
    <font>
      <b/>
      <sz val="16"/>
      <color indexed="23"/>
      <name val="Arial Narrow"/>
      <family val="2"/>
    </font>
    <font>
      <sz val="8"/>
      <color indexed="18"/>
      <name val="Times New Roman"/>
      <family val="1"/>
    </font>
    <font>
      <sz val="8"/>
      <color indexed="23"/>
      <name val="Times New Roman"/>
      <family val="1"/>
    </font>
    <font>
      <sz val="8"/>
      <color indexed="18"/>
      <name val="Book Antiqua"/>
      <family val="1"/>
    </font>
    <font>
      <b/>
      <sz val="16"/>
      <color indexed="10"/>
      <name val="Arial Narrow"/>
      <family val="2"/>
    </font>
    <font>
      <sz val="8"/>
      <color indexed="23"/>
      <name val="Arial"/>
      <family val="2"/>
    </font>
    <font>
      <b/>
      <sz val="9"/>
      <color indexed="9"/>
      <name val="Arial"/>
      <family val="2"/>
    </font>
    <font>
      <sz val="8"/>
      <color indexed="23"/>
      <name val="Arial Narrow"/>
      <family val="2"/>
    </font>
    <font>
      <b/>
      <sz val="9"/>
      <color indexed="63"/>
      <name val="Arial"/>
      <family val="2"/>
    </font>
    <font>
      <sz val="9"/>
      <color indexed="63"/>
      <name val="Arial"/>
      <family val="2"/>
    </font>
    <font>
      <b/>
      <sz val="9"/>
      <color indexed="23"/>
      <name val="Arial"/>
      <family val="2"/>
    </font>
    <font>
      <sz val="10"/>
      <color indexed="23"/>
      <name val="Arial"/>
      <family val="2"/>
    </font>
    <font>
      <sz val="10"/>
      <color indexed="18"/>
      <name val="Book Antiqua"/>
      <family val="1"/>
    </font>
    <font>
      <b/>
      <sz val="9"/>
      <name val="Arial"/>
      <family val="2"/>
    </font>
    <font>
      <b/>
      <sz val="9"/>
      <color indexed="52"/>
      <name val="Arial Narrow"/>
      <family val="2"/>
    </font>
    <font>
      <sz val="7"/>
      <color indexed="23"/>
      <name val="Arial"/>
      <family val="2"/>
    </font>
    <font>
      <i/>
      <sz val="9"/>
      <color indexed="63"/>
      <name val="Arial"/>
      <family val="2"/>
    </font>
    <font>
      <b/>
      <sz val="13"/>
      <color indexed="63"/>
      <name val="Arial"/>
      <family val="2"/>
    </font>
    <font>
      <b/>
      <sz val="13"/>
      <color indexed="23"/>
      <name val="Arial"/>
      <family val="2"/>
    </font>
    <font>
      <b/>
      <sz val="8"/>
      <name val="Arial"/>
      <family val="2"/>
    </font>
    <font>
      <sz val="9"/>
      <name val="Arial Narrow"/>
      <family val="2"/>
    </font>
    <font>
      <u/>
      <sz val="10"/>
      <color indexed="12"/>
      <name val="Arial"/>
      <family val="2"/>
    </font>
    <font>
      <sz val="11"/>
      <color theme="1"/>
      <name val="Calibri"/>
      <family val="2"/>
      <scheme val="minor"/>
    </font>
    <font>
      <sz val="10"/>
      <color rgb="FF7A6E67"/>
      <name val="Arial Unicode MS"/>
      <family val="2"/>
    </font>
    <font>
      <sz val="9"/>
      <color rgb="FF7A6E67"/>
      <name val="Arial Unicode MS"/>
      <family val="2"/>
    </font>
    <font>
      <sz val="8"/>
      <color rgb="FF786E64"/>
      <name val="Arial Unicode MS"/>
      <family val="2"/>
    </font>
    <font>
      <sz val="8"/>
      <color rgb="FF7A6E67"/>
      <name val="Arial Unicode MS"/>
      <family val="2"/>
    </font>
    <font>
      <sz val="7"/>
      <color rgb="FF7A6E67"/>
      <name val="Arial"/>
      <family val="2"/>
    </font>
    <font>
      <sz val="9"/>
      <color rgb="FF7A6E64"/>
      <name val="Arial Unicode MS"/>
      <family val="2"/>
    </font>
    <font>
      <sz val="9"/>
      <color rgb="FF786E64"/>
      <name val="Arial Unicode MS"/>
      <family val="2"/>
    </font>
    <font>
      <b/>
      <sz val="8"/>
      <color rgb="FF5F5F5F"/>
      <name val="Arial"/>
      <family val="2"/>
    </font>
    <font>
      <sz val="8"/>
      <color rgb="FF5F5F5F"/>
      <name val="Arial"/>
      <family val="2"/>
    </font>
    <font>
      <sz val="8"/>
      <color rgb="FF5F5F5F"/>
      <name val="Book Antiqua"/>
      <family val="1"/>
    </font>
    <font>
      <sz val="8"/>
      <color rgb="FF5F5F5F"/>
      <name val="Arial Narrow"/>
      <family val="2"/>
    </font>
    <font>
      <b/>
      <sz val="8"/>
      <color rgb="FF5F5F5F"/>
      <name val="Book Antiqua"/>
      <family val="1"/>
    </font>
    <font>
      <sz val="9"/>
      <color rgb="FF5F5F5F"/>
      <name val="Arial"/>
      <family val="2"/>
    </font>
    <font>
      <b/>
      <sz val="9"/>
      <color rgb="FF5F5F5F"/>
      <name val="Arial"/>
      <family val="2"/>
    </font>
    <font>
      <sz val="8"/>
      <color rgb="FFFF0000"/>
      <name val="Arial"/>
      <family val="2"/>
    </font>
    <font>
      <sz val="8"/>
      <color rgb="FFFF9900"/>
      <name val="Arial"/>
      <family val="2"/>
    </font>
    <font>
      <sz val="8"/>
      <color rgb="FFFF9900"/>
      <name val="Times New Roman"/>
      <family val="1"/>
    </font>
    <font>
      <sz val="7"/>
      <color rgb="FF5F5F5F"/>
      <name val="Arial"/>
      <family val="2"/>
    </font>
    <font>
      <b/>
      <sz val="9"/>
      <color rgb="FF7A6E67"/>
      <name val="Arial Unicode MS"/>
      <family val="2"/>
    </font>
    <font>
      <b/>
      <sz val="16"/>
      <color rgb="FF5F5F5F"/>
      <name val="Arial Narrow"/>
      <family val="2"/>
    </font>
    <font>
      <sz val="8"/>
      <color theme="1"/>
      <name val="Calibri"/>
      <family val="2"/>
      <scheme val="minor"/>
    </font>
    <font>
      <b/>
      <sz val="10"/>
      <color rgb="FF7A6E67"/>
      <name val="Arial"/>
      <family val="2"/>
    </font>
    <font>
      <b/>
      <sz val="14"/>
      <color rgb="FF5F5F5F"/>
      <name val="Arial Narrow"/>
      <family val="2"/>
    </font>
    <font>
      <b/>
      <sz val="12"/>
      <color rgb="FF7A6E67"/>
      <name val="Arial Unicode MS"/>
      <family val="2"/>
    </font>
    <font>
      <b/>
      <sz val="16"/>
      <color rgb="FF786E64"/>
      <name val="Arial Unicode MS"/>
      <family val="2"/>
    </font>
    <font>
      <b/>
      <sz val="14"/>
      <color indexed="23"/>
      <name val="Arial"/>
      <family val="2"/>
    </font>
    <font>
      <b/>
      <sz val="13"/>
      <color indexed="9"/>
      <name val="Arial Narrow"/>
      <family val="2"/>
    </font>
    <font>
      <sz val="10"/>
      <color rgb="FF786E64"/>
      <name val="Arial Unicode MS"/>
      <family val="2"/>
    </font>
    <font>
      <sz val="11"/>
      <color rgb="FF786E64"/>
      <name val="Arial"/>
      <family val="2"/>
    </font>
    <font>
      <sz val="9"/>
      <color theme="1"/>
      <name val="Calibri"/>
      <family val="2"/>
      <scheme val="minor"/>
    </font>
    <font>
      <b/>
      <sz val="9"/>
      <color theme="0"/>
      <name val="Arial"/>
      <family val="2"/>
    </font>
    <font>
      <b/>
      <sz val="10"/>
      <color rgb="FFFFC000"/>
      <name val="Arial"/>
      <family val="2"/>
    </font>
    <font>
      <sz val="9"/>
      <color rgb="FF786E64"/>
      <name val="Arial"/>
      <family val="2"/>
    </font>
    <font>
      <b/>
      <sz val="11"/>
      <color rgb="FF786E64"/>
      <name val="Calibri"/>
      <family val="2"/>
      <scheme val="minor"/>
    </font>
    <font>
      <i/>
      <sz val="9"/>
      <color rgb="FF786E64"/>
      <name val="Arial"/>
      <family val="2"/>
    </font>
    <font>
      <i/>
      <sz val="10"/>
      <color rgb="FF7A6E67"/>
      <name val="Arial Unicode MS"/>
      <family val="2"/>
    </font>
    <font>
      <sz val="9"/>
      <color rgb="FF786E64"/>
      <name val="Calibri"/>
      <family val="2"/>
      <scheme val="minor"/>
    </font>
    <font>
      <sz val="11"/>
      <color rgb="FF786E64"/>
      <name val="Calibri"/>
      <family val="2"/>
      <scheme val="minor"/>
    </font>
    <font>
      <b/>
      <sz val="12"/>
      <color rgb="FF786E64"/>
      <name val="Calibri"/>
      <family val="2"/>
      <scheme val="minor"/>
    </font>
    <font>
      <b/>
      <sz val="9"/>
      <color rgb="FF786E64"/>
      <name val="Arial"/>
      <family val="2"/>
    </font>
    <font>
      <sz val="9"/>
      <color rgb="FFFF0000"/>
      <name val="Arial"/>
      <family val="2"/>
    </font>
    <font>
      <sz val="10"/>
      <color rgb="FF7A6F67"/>
      <name val="Arial"/>
      <family val="2"/>
    </font>
    <font>
      <b/>
      <sz val="10"/>
      <color rgb="FF786E64"/>
      <name val="Arial Unicode MS"/>
      <family val="2"/>
    </font>
    <font>
      <sz val="11"/>
      <color rgb="FFFF0000"/>
      <name val="Calibri"/>
      <family val="2"/>
      <scheme val="minor"/>
    </font>
    <font>
      <b/>
      <sz val="11"/>
      <color theme="1"/>
      <name val="Calibri"/>
      <family val="2"/>
      <scheme val="minor"/>
    </font>
    <font>
      <b/>
      <sz val="10"/>
      <name val="Arial"/>
      <family val="2"/>
    </font>
    <font>
      <sz val="8"/>
      <color indexed="81"/>
      <name val="Arial"/>
      <family val="2"/>
    </font>
    <font>
      <b/>
      <sz val="9"/>
      <color indexed="81"/>
      <name val="Arial"/>
      <family val="2"/>
    </font>
    <font>
      <b/>
      <sz val="9"/>
      <color indexed="81"/>
      <name val="Tahoma"/>
      <family val="2"/>
    </font>
    <font>
      <sz val="9"/>
      <color indexed="81"/>
      <name val="Tahoma"/>
      <family val="2"/>
    </font>
    <font>
      <b/>
      <sz val="10"/>
      <color indexed="81"/>
      <name val="Arial"/>
      <family val="2"/>
    </font>
    <font>
      <b/>
      <sz val="10"/>
      <color theme="1"/>
      <name val="Arial"/>
      <family val="2"/>
    </font>
    <font>
      <b/>
      <sz val="9"/>
      <color indexed="26"/>
      <name val="Arial Narrow"/>
      <family val="2"/>
    </font>
    <font>
      <b/>
      <sz val="10"/>
      <color indexed="26"/>
      <name val="Arial Narrow"/>
      <family val="2"/>
    </font>
    <font>
      <sz val="10"/>
      <name val="Arial Narrow"/>
      <family val="2"/>
    </font>
    <font>
      <b/>
      <sz val="10"/>
      <color rgb="FF5F5F5F"/>
      <name val="Arial Narrow"/>
      <family val="2"/>
    </font>
    <font>
      <b/>
      <sz val="10"/>
      <name val="Arial Narrow"/>
      <family val="2"/>
    </font>
    <font>
      <b/>
      <sz val="12"/>
      <color rgb="FF5F5F5F"/>
      <name val="Arial Narrow"/>
      <family val="2"/>
    </font>
    <font>
      <u/>
      <sz val="10"/>
      <color indexed="23"/>
      <name val="Arial"/>
      <family val="2"/>
    </font>
    <font>
      <sz val="8"/>
      <color theme="0" tint="-0.499984740745262"/>
      <name val="Arial Narrow"/>
      <family val="2"/>
    </font>
    <font>
      <u/>
      <sz val="10"/>
      <color indexed="12"/>
      <name val="Arial Narrow"/>
      <family val="2"/>
    </font>
    <font>
      <b/>
      <sz val="9"/>
      <color rgb="FF7A6E67"/>
      <name val="Arial Narrow"/>
      <family val="2"/>
    </font>
    <font>
      <sz val="9"/>
      <color rgb="FF7A6E67"/>
      <name val="Arial Narrow"/>
      <family val="2"/>
    </font>
    <font>
      <sz val="10"/>
      <color theme="0"/>
      <name val="Arial Narrow"/>
      <family val="2"/>
    </font>
    <font>
      <sz val="9"/>
      <color rgb="FF786E64"/>
      <name val="Arial Narrow"/>
      <family val="2"/>
    </font>
    <font>
      <b/>
      <i/>
      <sz val="9"/>
      <color rgb="FF7A6E67"/>
      <name val="Arial Narrow"/>
      <family val="2"/>
    </font>
    <font>
      <sz val="10"/>
      <color rgb="FF5F5F5F"/>
      <name val="Arial Narrow"/>
      <family val="2"/>
    </font>
    <font>
      <sz val="8"/>
      <name val="Arial"/>
      <family val="2"/>
    </font>
    <font>
      <sz val="11"/>
      <color theme="1"/>
      <name val="Arial Narrow"/>
      <family val="2"/>
    </font>
    <font>
      <b/>
      <sz val="11"/>
      <color theme="1"/>
      <name val="Arial Narrow"/>
      <family val="2"/>
    </font>
    <font>
      <b/>
      <sz val="9"/>
      <name val="Arial Narrow"/>
      <family val="2"/>
    </font>
    <font>
      <b/>
      <sz val="9"/>
      <color rgb="FFC00000"/>
      <name val="Arial Narrow"/>
      <family val="2"/>
    </font>
    <font>
      <b/>
      <sz val="9"/>
      <color theme="9"/>
      <name val="Arial Narrow"/>
      <family val="2"/>
    </font>
    <font>
      <b/>
      <sz val="9"/>
      <color rgb="FF00B050"/>
      <name val="Arial Narrow"/>
      <family val="2"/>
    </font>
    <font>
      <sz val="11"/>
      <color rgb="FFC00000"/>
      <name val="Arial"/>
      <family val="2"/>
    </font>
    <font>
      <b/>
      <sz val="11"/>
      <color rgb="FFC00000"/>
      <name val="Arial"/>
      <family val="2"/>
    </font>
    <font>
      <i/>
      <sz val="11"/>
      <color rgb="FFC00000"/>
      <name val="Arial"/>
      <family val="2"/>
    </font>
    <font>
      <sz val="10"/>
      <color rgb="FFC00000"/>
      <name val="Arial"/>
      <family val="2"/>
    </font>
    <font>
      <sz val="10"/>
      <color theme="1"/>
      <name val="Arial"/>
      <family val="2"/>
    </font>
    <font>
      <sz val="9"/>
      <color rgb="FFC00000"/>
      <name val="Arial"/>
      <family val="2"/>
    </font>
    <font>
      <b/>
      <sz val="14"/>
      <name val="Calibri"/>
      <family val="2"/>
    </font>
    <font>
      <b/>
      <sz val="12"/>
      <color theme="1"/>
      <name val="Calibri"/>
      <family val="2"/>
      <scheme val="minor"/>
    </font>
    <font>
      <b/>
      <sz val="12"/>
      <name val="Arial"/>
      <family val="2"/>
    </font>
    <font>
      <sz val="11"/>
      <name val="Calibri"/>
      <family val="2"/>
      <scheme val="minor"/>
    </font>
    <font>
      <b/>
      <sz val="20"/>
      <name val="Arial"/>
      <family val="2"/>
    </font>
    <font>
      <sz val="20"/>
      <name val="Arial"/>
      <family val="2"/>
    </font>
    <font>
      <sz val="12"/>
      <color theme="1"/>
      <name val="Calibri"/>
      <family val="2"/>
      <scheme val="minor"/>
    </font>
    <font>
      <b/>
      <i/>
      <sz val="20"/>
      <name val="Calibri"/>
      <family val="2"/>
    </font>
    <font>
      <b/>
      <sz val="20"/>
      <name val="Calibri"/>
      <family val="2"/>
    </font>
    <font>
      <sz val="20"/>
      <color theme="1"/>
      <name val="Calibri"/>
      <family val="2"/>
      <scheme val="minor"/>
    </font>
    <font>
      <i/>
      <sz val="20"/>
      <name val="Arial"/>
      <family val="2"/>
    </font>
    <font>
      <b/>
      <i/>
      <sz val="20"/>
      <name val="Arial"/>
      <family val="2"/>
    </font>
    <font>
      <b/>
      <i/>
      <sz val="12"/>
      <name val="Arial"/>
      <family val="2"/>
    </font>
    <font>
      <i/>
      <sz val="12"/>
      <color theme="1"/>
      <name val="Calibri"/>
      <family val="2"/>
      <scheme val="minor"/>
    </font>
    <font>
      <b/>
      <sz val="16"/>
      <name val="Arial"/>
      <family val="2"/>
    </font>
    <font>
      <b/>
      <sz val="18"/>
      <name val="Arial"/>
      <family val="2"/>
    </font>
    <font>
      <sz val="14"/>
      <color theme="1"/>
      <name val="Calibri"/>
      <family val="2"/>
      <scheme val="minor"/>
    </font>
    <font>
      <b/>
      <sz val="12"/>
      <name val="Calibri"/>
      <family val="2"/>
      <scheme val="minor"/>
    </font>
    <font>
      <sz val="12"/>
      <color theme="0"/>
      <name val="Calibri"/>
      <family val="2"/>
      <scheme val="minor"/>
    </font>
    <font>
      <sz val="7"/>
      <color rgb="FFFF0000"/>
      <name val="Arial"/>
      <family val="2"/>
    </font>
    <font>
      <sz val="10"/>
      <color rgb="FFFF0000"/>
      <name val="Arial"/>
      <family val="2"/>
    </font>
    <font>
      <b/>
      <sz val="11"/>
      <name val="Calibri"/>
      <family val="2"/>
    </font>
    <font>
      <b/>
      <sz val="11"/>
      <name val="Arial"/>
      <family val="2"/>
    </font>
    <font>
      <i/>
      <sz val="10"/>
      <color rgb="FFC00000"/>
      <name val="Arial"/>
      <family val="2"/>
    </font>
    <font>
      <i/>
      <sz val="11"/>
      <color theme="1"/>
      <name val="Calibri"/>
      <family val="2"/>
      <scheme val="minor"/>
    </font>
    <font>
      <b/>
      <sz val="12"/>
      <color indexed="9"/>
      <name val="Arial"/>
      <family val="2"/>
    </font>
    <font>
      <i/>
      <sz val="9"/>
      <color theme="1"/>
      <name val="Calibri"/>
      <family val="2"/>
      <scheme val="minor"/>
    </font>
    <font>
      <sz val="10"/>
      <color rgb="FFC00000"/>
      <name val="Arial Narrow"/>
      <family val="2"/>
    </font>
    <font>
      <i/>
      <sz val="10"/>
      <color rgb="FFC00000"/>
      <name val="Arial Narrow"/>
      <family val="2"/>
    </font>
    <font>
      <sz val="9"/>
      <color theme="1"/>
      <name val="Arial Narrow"/>
      <family val="2"/>
    </font>
    <font>
      <i/>
      <sz val="10"/>
      <color theme="1"/>
      <name val="Arial Narrow"/>
      <family val="2"/>
    </font>
    <font>
      <i/>
      <sz val="11"/>
      <color theme="1"/>
      <name val="Arial Narrow"/>
      <family val="2"/>
    </font>
    <font>
      <b/>
      <sz val="12"/>
      <color indexed="9"/>
      <name val="Arial Narrow"/>
      <family val="2"/>
    </font>
    <font>
      <b/>
      <sz val="10"/>
      <color theme="1"/>
      <name val="Arial Narrow"/>
      <family val="2"/>
    </font>
    <font>
      <i/>
      <sz val="9"/>
      <color theme="1"/>
      <name val="Arial Narrow"/>
      <family val="2"/>
    </font>
    <font>
      <i/>
      <sz val="10"/>
      <name val="Arial Narrow"/>
      <family val="2"/>
    </font>
    <font>
      <sz val="8"/>
      <color rgb="FFC00000"/>
      <name val="Arial Narrow"/>
      <family val="2"/>
    </font>
    <font>
      <b/>
      <i/>
      <sz val="11"/>
      <color rgb="FF006600"/>
      <name val="Calibri"/>
      <family val="2"/>
      <scheme val="minor"/>
    </font>
    <font>
      <sz val="7"/>
      <name val="Calibri"/>
      <family val="2"/>
      <scheme val="minor"/>
    </font>
    <font>
      <sz val="10"/>
      <name val="Calibri"/>
      <family val="2"/>
      <scheme val="minor"/>
    </font>
    <font>
      <b/>
      <sz val="8"/>
      <color theme="1"/>
      <name val="Arial"/>
      <family val="2"/>
    </font>
    <font>
      <b/>
      <i/>
      <sz val="10"/>
      <color rgb="FFC00000"/>
      <name val="Arial"/>
      <family val="2"/>
    </font>
    <font>
      <b/>
      <i/>
      <u/>
      <sz val="10"/>
      <color rgb="FFC00000"/>
      <name val="Arial"/>
      <family val="2"/>
    </font>
    <font>
      <i/>
      <sz val="10"/>
      <color rgb="FFFF0000"/>
      <name val="Arial"/>
      <family val="2"/>
    </font>
    <font>
      <i/>
      <sz val="8"/>
      <color rgb="FFFF0000"/>
      <name val="Arial"/>
      <family val="2"/>
    </font>
    <font>
      <i/>
      <sz val="8"/>
      <color theme="1"/>
      <name val="Arial"/>
      <family val="2"/>
    </font>
    <font>
      <b/>
      <i/>
      <u/>
      <sz val="8"/>
      <color theme="1"/>
      <name val="Arial"/>
      <family val="2"/>
    </font>
    <font>
      <b/>
      <i/>
      <sz val="8"/>
      <color theme="1"/>
      <name val="Arial"/>
      <family val="2"/>
    </font>
    <font>
      <sz val="8"/>
      <color theme="1"/>
      <name val="Arial"/>
      <family val="2"/>
    </font>
    <font>
      <b/>
      <u/>
      <sz val="8"/>
      <color theme="1"/>
      <name val="Arial"/>
      <family val="2"/>
    </font>
    <font>
      <u/>
      <sz val="8"/>
      <color theme="1"/>
      <name val="Arial"/>
      <family val="2"/>
    </font>
    <font>
      <b/>
      <u/>
      <sz val="10"/>
      <name val="Arial"/>
      <family val="2"/>
    </font>
    <font>
      <b/>
      <sz val="8"/>
      <color theme="1"/>
      <name val="Calibri"/>
      <family val="2"/>
      <scheme val="minor"/>
    </font>
    <font>
      <b/>
      <sz val="9"/>
      <color theme="1"/>
      <name val="Calibri"/>
      <family val="2"/>
      <scheme val="minor"/>
    </font>
    <font>
      <i/>
      <sz val="8"/>
      <color theme="1"/>
      <name val="Calibri"/>
      <family val="2"/>
      <scheme val="minor"/>
    </font>
    <font>
      <i/>
      <sz val="8"/>
      <color indexed="8"/>
      <name val="Arial"/>
      <family val="2"/>
    </font>
    <font>
      <b/>
      <i/>
      <u/>
      <sz val="8"/>
      <color indexed="8"/>
      <name val="Arial"/>
      <family val="2"/>
    </font>
    <font>
      <b/>
      <i/>
      <sz val="8"/>
      <color indexed="8"/>
      <name val="Arial"/>
      <family val="2"/>
    </font>
    <font>
      <i/>
      <sz val="9"/>
      <color indexed="8"/>
      <name val="Calibri"/>
      <family val="2"/>
    </font>
    <font>
      <b/>
      <u/>
      <sz val="9"/>
      <color theme="1"/>
      <name val="Calibri"/>
      <family val="2"/>
      <scheme val="minor"/>
    </font>
    <font>
      <b/>
      <sz val="16"/>
      <color theme="1"/>
      <name val="Arial"/>
      <family val="2"/>
    </font>
    <font>
      <b/>
      <sz val="16"/>
      <color theme="1"/>
      <name val="Arial Narrow"/>
      <family val="2"/>
    </font>
    <font>
      <b/>
      <sz val="11"/>
      <color theme="0"/>
      <name val="Calibri"/>
      <family val="2"/>
      <scheme val="minor"/>
    </font>
    <font>
      <b/>
      <sz val="13"/>
      <color rgb="FF5F5F5F"/>
      <name val="Arial Narrow"/>
      <family val="2"/>
    </font>
    <font>
      <sz val="10"/>
      <color rgb="FF5F5F5F"/>
      <name val="Arial Unicode MS"/>
      <family val="2"/>
    </font>
    <font>
      <b/>
      <i/>
      <sz val="12"/>
      <name val="Calibri"/>
      <family val="2"/>
    </font>
    <font>
      <sz val="9"/>
      <color theme="1"/>
      <name val="Arial"/>
      <family val="2"/>
    </font>
    <font>
      <b/>
      <sz val="11"/>
      <color rgb="FFC00000"/>
      <name val="Calibri"/>
      <family val="2"/>
      <scheme val="minor"/>
    </font>
    <font>
      <i/>
      <sz val="10"/>
      <color rgb="FFC00000"/>
      <name val="Calibri"/>
      <family val="2"/>
      <scheme val="minor"/>
    </font>
    <font>
      <b/>
      <i/>
      <sz val="11"/>
      <name val="Calibri"/>
      <family val="2"/>
    </font>
  </fonts>
  <fills count="2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2"/>
        <bgColor indexed="64"/>
      </patternFill>
    </fill>
    <fill>
      <patternFill patternType="solid">
        <fgColor rgb="FFFED100"/>
        <bgColor indexed="64"/>
      </patternFill>
    </fill>
    <fill>
      <patternFill patternType="solid">
        <fgColor rgb="FFFFCD00"/>
        <bgColor indexed="64"/>
      </patternFill>
    </fill>
    <fill>
      <patternFill patternType="solid">
        <fgColor rgb="FFFBC603"/>
        <bgColor indexed="64"/>
      </patternFill>
    </fill>
    <fill>
      <patternFill patternType="solid">
        <fgColor rgb="FFFFFFFF"/>
        <bgColor indexed="64"/>
      </patternFill>
    </fill>
    <fill>
      <patternFill patternType="solid">
        <fgColor rgb="FFFFC000"/>
        <bgColor indexed="64"/>
      </patternFill>
    </fill>
    <fill>
      <patternFill patternType="solid">
        <fgColor indexed="2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F8C8CD"/>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bgColor indexed="55"/>
      </patternFill>
    </fill>
    <fill>
      <patternFill patternType="solid">
        <fgColor rgb="FF92D050"/>
        <bgColor indexed="64"/>
      </patternFill>
    </fill>
    <fill>
      <patternFill patternType="solid">
        <fgColor theme="0"/>
        <bgColor indexed="55"/>
      </patternFill>
    </fill>
    <fill>
      <patternFill patternType="solid">
        <fgColor rgb="FFCCFF66"/>
        <bgColor indexed="64"/>
      </patternFill>
    </fill>
    <fill>
      <patternFill patternType="solid">
        <fgColor indexed="50"/>
        <b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00000"/>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7A6E67"/>
      </left>
      <right style="thin">
        <color indexed="64"/>
      </right>
      <top/>
      <bottom style="medium">
        <color rgb="FF7A6E67"/>
      </bottom>
      <diagonal/>
    </border>
    <border>
      <left style="medium">
        <color rgb="FF7A6E67"/>
      </left>
      <right style="medium">
        <color rgb="FF7A6E67"/>
      </right>
      <top style="medium">
        <color rgb="FF7A6E67"/>
      </top>
      <bottom style="medium">
        <color rgb="FF7A6E67"/>
      </bottom>
      <diagonal/>
    </border>
    <border>
      <left style="medium">
        <color rgb="FFFBC603"/>
      </left>
      <right/>
      <top/>
      <bottom/>
      <diagonal/>
    </border>
    <border>
      <left style="medium">
        <color rgb="FFFFC000"/>
      </left>
      <right/>
      <top/>
      <bottom/>
      <diagonal/>
    </border>
    <border>
      <left style="thin">
        <color rgb="FF786E64"/>
      </left>
      <right/>
      <top style="thin">
        <color rgb="FF786E64"/>
      </top>
      <bottom style="thin">
        <color rgb="FF786E64"/>
      </bottom>
      <diagonal/>
    </border>
    <border>
      <left/>
      <right/>
      <top style="thin">
        <color rgb="FF786E64"/>
      </top>
      <bottom style="thin">
        <color rgb="FF786E64"/>
      </bottom>
      <diagonal/>
    </border>
    <border>
      <left/>
      <right style="thin">
        <color rgb="FF786E64"/>
      </right>
      <top style="thin">
        <color rgb="FF786E64"/>
      </top>
      <bottom style="thin">
        <color rgb="FF786E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style="thin">
        <color indexed="26"/>
      </right>
      <top style="thin">
        <color indexed="26"/>
      </top>
      <bottom style="thin">
        <color indexed="64"/>
      </bottom>
      <diagonal/>
    </border>
    <border>
      <left/>
      <right/>
      <top/>
      <bottom style="medium">
        <color rgb="FFFBC60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double">
        <color auto="1"/>
      </bottom>
      <diagonal/>
    </border>
    <border>
      <left style="medium">
        <color auto="1"/>
      </left>
      <right style="medium">
        <color auto="1"/>
      </right>
      <top style="double">
        <color auto="1"/>
      </top>
      <bottom style="double">
        <color auto="1"/>
      </bottom>
      <diagonal/>
    </border>
    <border>
      <left style="medium">
        <color auto="1"/>
      </left>
      <right style="medium">
        <color auto="1"/>
      </right>
      <top style="double">
        <color auto="1"/>
      </top>
      <bottom style="medium">
        <color auto="1"/>
      </bottom>
      <diagonal/>
    </border>
    <border>
      <left style="thin">
        <color indexed="64"/>
      </left>
      <right style="medium">
        <color indexed="64"/>
      </right>
      <top style="thin">
        <color indexed="64"/>
      </top>
      <bottom/>
      <diagonal/>
    </border>
    <border>
      <left style="dotted">
        <color rgb="FFFF0000"/>
      </left>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auto="1"/>
      </left>
      <right/>
      <top style="dashed">
        <color auto="1"/>
      </top>
      <bottom/>
      <diagonal/>
    </border>
    <border>
      <left/>
      <right/>
      <top style="dashed">
        <color auto="1"/>
      </top>
      <bottom style="dashed">
        <color auto="1"/>
      </bottom>
      <diagonal/>
    </border>
    <border>
      <left/>
      <right style="thin">
        <color auto="1"/>
      </right>
      <top style="dashed">
        <color auto="1"/>
      </top>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right/>
      <top style="double">
        <color auto="1"/>
      </top>
      <bottom/>
      <diagonal/>
    </border>
    <border>
      <left style="double">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thin">
        <color auto="1"/>
      </left>
      <right style="double">
        <color auto="1"/>
      </right>
      <top style="double">
        <color auto="1"/>
      </top>
      <bottom style="dashed">
        <color auto="1"/>
      </bottom>
      <diagonal/>
    </border>
    <border>
      <left style="double">
        <color auto="1"/>
      </left>
      <right/>
      <top style="dashed">
        <color auto="1"/>
      </top>
      <bottom style="dashed">
        <color auto="1"/>
      </bottom>
      <diagonal/>
    </border>
    <border>
      <left style="thin">
        <color auto="1"/>
      </left>
      <right style="double">
        <color auto="1"/>
      </right>
      <top/>
      <bottom style="dashed">
        <color auto="1"/>
      </bottom>
      <diagonal/>
    </border>
    <border>
      <left style="double">
        <color auto="1"/>
      </left>
      <right/>
      <top/>
      <bottom/>
      <diagonal/>
    </border>
    <border>
      <left style="thin">
        <color auto="1"/>
      </left>
      <right style="double">
        <color auto="1"/>
      </right>
      <top/>
      <bottom/>
      <diagonal/>
    </border>
    <border>
      <left style="double">
        <color auto="1"/>
      </left>
      <right/>
      <top/>
      <bottom style="dashed">
        <color auto="1"/>
      </bottom>
      <diagonal/>
    </border>
    <border>
      <left style="double">
        <color auto="1"/>
      </left>
      <right/>
      <top style="dashed">
        <color auto="1"/>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double">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double">
        <color auto="1"/>
      </right>
      <top style="dashed">
        <color auto="1"/>
      </top>
      <bottom style="double">
        <color auto="1"/>
      </bottom>
      <diagonal/>
    </border>
    <border>
      <left style="thin">
        <color auto="1"/>
      </left>
      <right style="medium">
        <color indexed="64"/>
      </right>
      <top style="dashed">
        <color auto="1"/>
      </top>
      <bottom style="medium">
        <color indexed="64"/>
      </bottom>
      <diagonal/>
    </border>
    <border>
      <left style="thin">
        <color auto="1"/>
      </left>
      <right style="medium">
        <color indexed="64"/>
      </right>
      <top style="medium">
        <color indexed="64"/>
      </top>
      <bottom style="dashed">
        <color auto="1"/>
      </bottom>
      <diagonal/>
    </border>
    <border>
      <left style="thin">
        <color auto="1"/>
      </left>
      <right style="thin">
        <color auto="1"/>
      </right>
      <top style="thin">
        <color auto="1"/>
      </top>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medium">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diagonal/>
    </border>
    <border>
      <left style="thin">
        <color auto="1"/>
      </left>
      <right/>
      <top style="thin">
        <color auto="1"/>
      </top>
      <bottom/>
      <diagonal/>
    </border>
    <border>
      <left style="dashed">
        <color auto="1"/>
      </left>
      <right/>
      <top/>
      <bottom/>
      <diagonal/>
    </border>
    <border>
      <left/>
      <right style="dashed">
        <color auto="1"/>
      </right>
      <top/>
      <bottom/>
      <diagonal/>
    </border>
    <border>
      <left/>
      <right/>
      <top style="thin">
        <color indexed="64"/>
      </top>
      <bottom/>
      <diagonal/>
    </border>
    <border>
      <left/>
      <right style="double">
        <color indexed="64"/>
      </right>
      <top style="double">
        <color indexed="64"/>
      </top>
      <bottom style="double">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26"/>
      </top>
      <bottom style="thin">
        <color indexed="64"/>
      </bottom>
      <diagonal/>
    </border>
    <border>
      <left style="thin">
        <color indexed="26"/>
      </left>
      <right/>
      <top style="thin">
        <color indexed="26"/>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26"/>
      </left>
      <right style="medium">
        <color indexed="64"/>
      </right>
      <top style="thin">
        <color indexed="26"/>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26"/>
      </right>
      <top style="thin">
        <color indexed="26"/>
      </top>
      <bottom/>
      <diagonal/>
    </border>
    <border>
      <left style="medium">
        <color indexed="64"/>
      </left>
      <right style="thin">
        <color auto="1"/>
      </right>
      <top style="thin">
        <color auto="1"/>
      </top>
      <bottom style="thin">
        <color auto="1"/>
      </bottom>
      <diagonal/>
    </border>
    <border>
      <left style="thin">
        <color theme="1"/>
      </left>
      <right style="medium">
        <color indexed="64"/>
      </right>
      <top style="thin">
        <color indexed="64"/>
      </top>
      <bottom style="thin">
        <color indexed="64"/>
      </bottom>
      <diagonal/>
    </border>
    <border>
      <left style="thin">
        <color theme="1"/>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style="medium">
        <color indexed="64"/>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medium">
        <color indexed="64"/>
      </left>
      <right/>
      <top style="dashed">
        <color theme="0" tint="-0.499984740745262"/>
      </top>
      <bottom/>
      <diagonal/>
    </border>
    <border>
      <left style="thin">
        <color auto="1"/>
      </left>
      <right style="thin">
        <color auto="1"/>
      </right>
      <top style="dashed">
        <color theme="0" tint="-0.499984740745262"/>
      </top>
      <bottom/>
      <diagonal/>
    </border>
    <border>
      <left/>
      <right/>
      <top/>
      <bottom style="dotted">
        <color rgb="FFFF0000"/>
      </bottom>
      <diagonal/>
    </border>
    <border>
      <left/>
      <right/>
      <top style="thin">
        <color rgb="FF786E64"/>
      </top>
      <bottom/>
      <diagonal/>
    </border>
    <border>
      <left style="medium">
        <color auto="1"/>
      </left>
      <right/>
      <top/>
      <bottom style="dotted">
        <color auto="1"/>
      </bottom>
      <diagonal/>
    </border>
    <border>
      <left/>
      <right/>
      <top/>
      <bottom style="dotted">
        <color auto="1"/>
      </bottom>
      <diagonal/>
    </border>
    <border>
      <left/>
      <right style="thin">
        <color indexed="64"/>
      </right>
      <top/>
      <bottom style="dotted">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s>
  <cellStyleXfs count="32">
    <xf numFmtId="0" fontId="0" fillId="0" borderId="0"/>
    <xf numFmtId="0" fontId="25" fillId="0" borderId="0" applyNumberFormat="0" applyFill="0" applyBorder="0" applyAlignment="0" applyProtection="0">
      <alignment vertical="top"/>
      <protection locked="0"/>
    </xf>
    <xf numFmtId="43" fontId="26" fillId="0" borderId="0" applyFont="0" applyFill="0" applyBorder="0" applyAlignment="0" applyProtection="0"/>
    <xf numFmtId="0" fontId="1" fillId="0" borderId="0"/>
    <xf numFmtId="0" fontId="26" fillId="0" borderId="0"/>
    <xf numFmtId="0" fontId="27" fillId="2" borderId="0"/>
    <xf numFmtId="0" fontId="2" fillId="0" borderId="0">
      <alignment vertical="center" wrapText="1"/>
    </xf>
    <xf numFmtId="0" fontId="28" fillId="4" borderId="1">
      <alignment horizontal="left" vertical="center" wrapText="1"/>
    </xf>
    <xf numFmtId="0" fontId="27" fillId="2" borderId="0" applyFill="0" applyBorder="0" applyProtection="0">
      <alignment wrapText="1"/>
    </xf>
    <xf numFmtId="0" fontId="29" fillId="0" borderId="0">
      <alignment horizontal="justify" vertical="center" wrapText="1"/>
    </xf>
    <xf numFmtId="0" fontId="28" fillId="0" borderId="0">
      <alignment vertical="center" wrapText="1"/>
    </xf>
    <xf numFmtId="0" fontId="30" fillId="5" borderId="0">
      <alignment vertical="center" wrapText="1"/>
    </xf>
    <xf numFmtId="0" fontId="27" fillId="0" borderId="1">
      <alignment vertical="center" wrapText="1"/>
    </xf>
    <xf numFmtId="0" fontId="30" fillId="5" borderId="0">
      <alignment vertical="center" wrapText="1"/>
    </xf>
    <xf numFmtId="0" fontId="31" fillId="4" borderId="0" applyFill="0">
      <alignment horizontal="left" vertical="center" wrapText="1"/>
    </xf>
    <xf numFmtId="0" fontId="28" fillId="0" borderId="0" applyAlignment="0">
      <alignment horizontal="justify" vertical="top" wrapText="1"/>
    </xf>
    <xf numFmtId="0" fontId="27" fillId="0" borderId="42" applyBorder="0">
      <alignment horizontal="center" vertical="center"/>
    </xf>
    <xf numFmtId="0" fontId="27" fillId="6" borderId="1">
      <alignment horizontal="center" vertical="center" textRotation="90"/>
    </xf>
    <xf numFmtId="0" fontId="32" fillId="0" borderId="0" applyAlignment="0">
      <alignment horizontal="justify" vertical="top" wrapText="1"/>
    </xf>
    <xf numFmtId="0" fontId="33" fillId="0" borderId="0">
      <alignment horizontal="justify" vertical="center" wrapText="1"/>
    </xf>
    <xf numFmtId="0" fontId="28" fillId="0" borderId="43">
      <alignment horizontal="center" vertical="center" wrapText="1"/>
    </xf>
    <xf numFmtId="0" fontId="33" fillId="0" borderId="2" applyFont="0" applyBorder="0">
      <alignment horizontal="justify" vertical="center" wrapText="1"/>
    </xf>
    <xf numFmtId="0" fontId="28" fillId="0" borderId="1">
      <alignment vertical="center" wrapText="1"/>
    </xf>
    <xf numFmtId="0" fontId="50" fillId="4" borderId="0">
      <alignment vertical="center"/>
      <protection locked="0"/>
    </xf>
    <xf numFmtId="0" fontId="51" fillId="2" borderId="0">
      <alignment vertical="center"/>
    </xf>
    <xf numFmtId="43" fontId="26" fillId="0" borderId="0" applyFont="0" applyFill="0" applyBorder="0" applyAlignment="0" applyProtection="0"/>
    <xf numFmtId="0" fontId="55" fillId="0" borderId="0" applyFont="0" applyFill="0">
      <alignment horizontal="justify"/>
    </xf>
    <xf numFmtId="167" fontId="1" fillId="0" borderId="0" applyFont="0" applyFill="0" applyBorder="0" applyAlignment="0" applyProtection="0"/>
    <xf numFmtId="0" fontId="68" fillId="0" borderId="0"/>
    <xf numFmtId="9" fontId="26" fillId="0" borderId="0" applyFont="0" applyFill="0" applyBorder="0" applyAlignment="0" applyProtection="0"/>
    <xf numFmtId="167" fontId="1" fillId="0" borderId="0" applyFont="0" applyFill="0" applyBorder="0" applyAlignment="0" applyProtection="0"/>
    <xf numFmtId="0" fontId="1" fillId="0" borderId="0"/>
  </cellStyleXfs>
  <cellXfs count="908">
    <xf numFmtId="0" fontId="0" fillId="0" borderId="0" xfId="0"/>
    <xf numFmtId="0" fontId="0" fillId="4" borderId="0" xfId="0" applyFill="1"/>
    <xf numFmtId="0" fontId="0" fillId="0" borderId="0" xfId="0" applyBorder="1"/>
    <xf numFmtId="0" fontId="0" fillId="0" borderId="0" xfId="0" applyFill="1"/>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5" fillId="2" borderId="0" xfId="0" applyFont="1" applyFill="1"/>
    <xf numFmtId="0" fontId="5" fillId="2" borderId="0" xfId="0" applyFont="1" applyFill="1" applyBorder="1"/>
    <xf numFmtId="0" fontId="9" fillId="2" borderId="0" xfId="0" applyFont="1" applyFill="1" applyBorder="1"/>
    <xf numFmtId="0" fontId="7" fillId="2" borderId="0" xfId="0" applyFont="1" applyFill="1"/>
    <xf numFmtId="0" fontId="7" fillId="2" borderId="0" xfId="0" applyFont="1" applyFill="1" applyAlignment="1">
      <alignment vertical="center"/>
    </xf>
    <xf numFmtId="0" fontId="10" fillId="2" borderId="0" xfId="0" applyFont="1" applyFill="1" applyBorder="1" applyAlignment="1">
      <alignment horizontal="center" vertical="center"/>
    </xf>
    <xf numFmtId="0" fontId="36" fillId="2" borderId="0" xfId="0" applyFont="1" applyFill="1"/>
    <xf numFmtId="164" fontId="34" fillId="2" borderId="7" xfId="0" applyNumberFormat="1" applyFont="1" applyFill="1" applyBorder="1" applyAlignment="1">
      <alignment horizontal="center" vertical="center" wrapText="1"/>
    </xf>
    <xf numFmtId="0" fontId="38" fillId="2" borderId="0" xfId="0" applyFont="1" applyFill="1"/>
    <xf numFmtId="0" fontId="15" fillId="2" borderId="0" xfId="0" applyFont="1" applyFill="1"/>
    <xf numFmtId="0" fontId="16" fillId="2" borderId="0" xfId="0" applyFont="1" applyFill="1"/>
    <xf numFmtId="0" fontId="15" fillId="2" borderId="0" xfId="0" applyFont="1" applyFill="1" applyBorder="1"/>
    <xf numFmtId="0" fontId="21" fillId="2" borderId="0" xfId="0" applyFont="1" applyFill="1" applyAlignment="1">
      <alignment horizontal="center"/>
    </xf>
    <xf numFmtId="0" fontId="22" fillId="2" borderId="0" xfId="0" applyFont="1" applyFill="1" applyAlignment="1">
      <alignment horizontal="center"/>
    </xf>
    <xf numFmtId="0" fontId="46" fillId="4" borderId="0" xfId="0" applyFont="1" applyFill="1" applyBorder="1" applyAlignment="1" applyProtection="1">
      <alignment horizontal="left" vertical="center" wrapText="1" indent="1"/>
    </xf>
    <xf numFmtId="0" fontId="0" fillId="4" borderId="0" xfId="0" applyFill="1" applyAlignment="1"/>
    <xf numFmtId="0" fontId="5" fillId="2" borderId="0" xfId="3" applyFont="1" applyFill="1" applyProtection="1"/>
    <xf numFmtId="0" fontId="5" fillId="2" borderId="0" xfId="3" applyFont="1" applyFill="1" applyBorder="1" applyProtection="1"/>
    <xf numFmtId="0" fontId="6" fillId="2" borderId="0" xfId="3" applyFont="1" applyFill="1" applyBorder="1" applyProtection="1"/>
    <xf numFmtId="0" fontId="6" fillId="2" borderId="0" xfId="3" applyFont="1" applyFill="1" applyBorder="1" applyAlignment="1" applyProtection="1"/>
    <xf numFmtId="0" fontId="52" fillId="2" borderId="0" xfId="3" applyFont="1" applyFill="1" applyBorder="1" applyAlignment="1" applyProtection="1"/>
    <xf numFmtId="0" fontId="1" fillId="2" borderId="0" xfId="3" applyFill="1" applyAlignment="1" applyProtection="1">
      <alignment vertical="center"/>
    </xf>
    <xf numFmtId="0" fontId="1" fillId="2" borderId="0" xfId="3" applyFill="1" applyAlignment="1" applyProtection="1">
      <alignment wrapText="1" shrinkToFit="1"/>
    </xf>
    <xf numFmtId="0" fontId="28" fillId="4" borderId="0" xfId="3" applyFont="1" applyFill="1" applyBorder="1" applyAlignment="1" applyProtection="1">
      <alignment horizontal="center" vertical="center" wrapText="1" shrinkToFit="1"/>
    </xf>
    <xf numFmtId="0" fontId="45" fillId="4" borderId="0" xfId="3" applyFont="1" applyFill="1" applyBorder="1" applyAlignment="1" applyProtection="1">
      <alignment horizontal="center" vertical="center" wrapText="1" shrinkToFit="1"/>
    </xf>
    <xf numFmtId="0" fontId="1" fillId="2" borderId="0" xfId="3" applyFill="1" applyAlignment="1" applyProtection="1">
      <alignment shrinkToFit="1"/>
    </xf>
    <xf numFmtId="0" fontId="1" fillId="2" borderId="0" xfId="3" applyFill="1" applyProtection="1"/>
    <xf numFmtId="0" fontId="0" fillId="0" borderId="0" xfId="0" applyAlignment="1">
      <alignment vertical="top"/>
    </xf>
    <xf numFmtId="0" fontId="0" fillId="0" borderId="0" xfId="0"/>
    <xf numFmtId="0" fontId="44" fillId="2" borderId="0" xfId="0" applyFont="1" applyFill="1" applyBorder="1" applyAlignment="1">
      <alignment wrapText="1"/>
    </xf>
    <xf numFmtId="0" fontId="40" fillId="2" borderId="0" xfId="0" applyFont="1" applyFill="1" applyAlignment="1">
      <alignment horizontal="left" vertical="center"/>
    </xf>
    <xf numFmtId="0" fontId="56" fillId="0" borderId="0" xfId="0" applyFont="1"/>
    <xf numFmtId="0" fontId="59" fillId="0" borderId="0" xfId="0" applyFont="1"/>
    <xf numFmtId="0" fontId="15" fillId="4" borderId="0" xfId="3" applyFont="1" applyFill="1"/>
    <xf numFmtId="0" fontId="16" fillId="4" borderId="0" xfId="3" applyFont="1" applyFill="1"/>
    <xf numFmtId="0" fontId="8" fillId="4" borderId="0" xfId="3" applyFont="1" applyFill="1" applyBorder="1" applyAlignment="1">
      <alignment vertical="center" wrapText="1"/>
    </xf>
    <xf numFmtId="0" fontId="9" fillId="4" borderId="0" xfId="3" applyFont="1" applyFill="1" applyBorder="1" applyAlignment="1">
      <alignment vertical="top" wrapText="1"/>
    </xf>
    <xf numFmtId="0" fontId="16" fillId="4" borderId="0" xfId="3" applyFont="1" applyFill="1" applyBorder="1"/>
    <xf numFmtId="0" fontId="16" fillId="4" borderId="0" xfId="3" applyFont="1" applyFill="1" applyAlignment="1">
      <alignment vertical="center"/>
    </xf>
    <xf numFmtId="165" fontId="20" fillId="4" borderId="0" xfId="27" applyNumberFormat="1" applyFont="1" applyFill="1" applyBorder="1" applyAlignment="1">
      <alignment vertical="center" wrapText="1"/>
    </xf>
    <xf numFmtId="0" fontId="7" fillId="4" borderId="0" xfId="3" applyFont="1" applyFill="1" applyBorder="1" applyAlignment="1">
      <alignment vertical="center" wrapText="1"/>
    </xf>
    <xf numFmtId="0" fontId="13" fillId="4" borderId="0" xfId="3" applyFont="1" applyFill="1" applyBorder="1" applyAlignment="1">
      <alignment vertical="center" wrapText="1"/>
    </xf>
    <xf numFmtId="0" fontId="7" fillId="4" borderId="0" xfId="3" applyFont="1" applyFill="1" applyBorder="1" applyAlignment="1">
      <alignment vertical="top" wrapText="1"/>
    </xf>
    <xf numFmtId="0" fontId="16" fillId="0" borderId="0" xfId="3" applyFont="1"/>
    <xf numFmtId="0" fontId="16" fillId="2" borderId="0" xfId="3" applyFont="1" applyFill="1"/>
    <xf numFmtId="0" fontId="49" fillId="4" borderId="0" xfId="0" applyFont="1" applyFill="1" applyBorder="1" applyAlignment="1" applyProtection="1">
      <alignment vertical="center" wrapText="1"/>
    </xf>
    <xf numFmtId="0" fontId="49" fillId="4" borderId="44" xfId="0" applyFont="1" applyFill="1" applyBorder="1" applyAlignment="1" applyProtection="1">
      <alignment vertical="center"/>
    </xf>
    <xf numFmtId="0" fontId="40" fillId="2" borderId="0" xfId="0" applyFont="1" applyFill="1" applyAlignment="1">
      <alignment horizontal="left" vertical="center"/>
    </xf>
    <xf numFmtId="0" fontId="13" fillId="4" borderId="0" xfId="3" applyFont="1" applyFill="1" applyBorder="1" applyAlignment="1">
      <alignment horizontal="left" vertical="center" wrapText="1"/>
    </xf>
    <xf numFmtId="0" fontId="8" fillId="4" borderId="0" xfId="3" applyFont="1" applyFill="1" applyBorder="1" applyAlignment="1">
      <alignment horizontal="left" vertical="center" wrapText="1"/>
    </xf>
    <xf numFmtId="0" fontId="40"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pplyBorder="1"/>
    <xf numFmtId="0" fontId="35" fillId="0" borderId="0" xfId="0" applyFont="1" applyFill="1" applyBorder="1" applyAlignment="1">
      <alignment vertical="top" wrapText="1"/>
    </xf>
    <xf numFmtId="0" fontId="37" fillId="0" borderId="0" xfId="0" applyFont="1" applyFill="1" applyBorder="1" applyAlignment="1">
      <alignment horizontal="right" vertical="center"/>
    </xf>
    <xf numFmtId="164" fontId="34" fillId="0" borderId="0" xfId="0" applyNumberFormat="1" applyFont="1" applyFill="1" applyBorder="1" applyAlignment="1">
      <alignment horizontal="center" vertical="center" wrapText="1"/>
    </xf>
    <xf numFmtId="164" fontId="34" fillId="0" borderId="0" xfId="0" applyNumberFormat="1" applyFont="1" applyFill="1" applyBorder="1" applyAlignment="1">
      <alignment horizontal="center" vertical="center"/>
    </xf>
    <xf numFmtId="0" fontId="34" fillId="0" borderId="0" xfId="0" applyFont="1" applyFill="1" applyBorder="1" applyAlignment="1">
      <alignment horizontal="center"/>
    </xf>
    <xf numFmtId="165" fontId="39" fillId="0" borderId="0" xfId="2" applyNumberFormat="1" applyFont="1" applyFill="1" applyBorder="1" applyAlignment="1">
      <alignment horizontal="right" vertical="center"/>
    </xf>
    <xf numFmtId="165" fontId="39" fillId="0" borderId="0" xfId="2" applyNumberFormat="1" applyFont="1" applyFill="1" applyBorder="1" applyAlignment="1">
      <alignment vertical="center"/>
    </xf>
    <xf numFmtId="165" fontId="12" fillId="0" borderId="0" xfId="2" applyNumberFormat="1" applyFont="1" applyFill="1" applyBorder="1" applyAlignment="1">
      <alignment horizontal="right" vertical="center" wrapText="1"/>
    </xf>
    <xf numFmtId="165" fontId="13" fillId="0" borderId="0" xfId="2" applyNumberFormat="1" applyFont="1" applyFill="1" applyBorder="1" applyAlignment="1">
      <alignment vertical="center"/>
    </xf>
    <xf numFmtId="165" fontId="12" fillId="0" borderId="0" xfId="2" applyNumberFormat="1" applyFont="1" applyFill="1" applyBorder="1" applyAlignment="1">
      <alignment vertical="center"/>
    </xf>
    <xf numFmtId="165" fontId="40" fillId="0" borderId="0" xfId="2" applyNumberFormat="1" applyFont="1" applyFill="1" applyBorder="1" applyAlignment="1">
      <alignment horizontal="center" vertical="center" wrapText="1"/>
    </xf>
    <xf numFmtId="165" fontId="39" fillId="0" borderId="0" xfId="2" applyNumberFormat="1" applyFont="1" applyFill="1" applyBorder="1" applyAlignment="1">
      <alignment horizontal="center" vertical="center"/>
    </xf>
    <xf numFmtId="165" fontId="39"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xf>
    <xf numFmtId="165" fontId="39" fillId="0" borderId="0" xfId="2" applyNumberFormat="1" applyFont="1" applyFill="1" applyBorder="1" applyAlignment="1">
      <alignment vertical="center" wrapText="1"/>
    </xf>
    <xf numFmtId="165" fontId="12" fillId="0" borderId="0" xfId="2"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xf numFmtId="0" fontId="41" fillId="0" borderId="0" xfId="0" applyFont="1" applyFill="1" applyBorder="1" applyAlignment="1">
      <alignment vertical="top"/>
    </xf>
    <xf numFmtId="0" fontId="42" fillId="0" borderId="0" xfId="0" applyFont="1" applyFill="1" applyBorder="1" applyAlignment="1">
      <alignment vertical="top" wrapText="1"/>
    </xf>
    <xf numFmtId="0" fontId="42" fillId="0" borderId="0" xfId="0" applyFont="1" applyFill="1" applyBorder="1"/>
    <xf numFmtId="0" fontId="43" fillId="0" borderId="0" xfId="0" applyFont="1" applyFill="1" applyBorder="1" applyAlignment="1">
      <alignment vertical="top" wrapText="1"/>
    </xf>
    <xf numFmtId="0" fontId="43" fillId="0" borderId="0" xfId="0" applyFont="1" applyFill="1" applyBorder="1"/>
    <xf numFmtId="0" fontId="0" fillId="0" borderId="0" xfId="0" applyFill="1" applyBorder="1" applyAlignment="1">
      <alignment vertical="center" wrapText="1"/>
    </xf>
    <xf numFmtId="0" fontId="34" fillId="0" borderId="0" xfId="0" applyFont="1" applyFill="1" applyBorder="1" applyAlignment="1">
      <alignment vertical="top" wrapText="1"/>
    </xf>
    <xf numFmtId="0" fontId="37" fillId="0" borderId="0" xfId="0" applyFont="1" applyFill="1" applyBorder="1" applyAlignment="1">
      <alignment vertical="top" wrapText="1"/>
    </xf>
    <xf numFmtId="0" fontId="1" fillId="4" borderId="0" xfId="3" applyFill="1" applyAlignment="1" applyProtection="1">
      <alignment horizontal="center"/>
    </xf>
    <xf numFmtId="0" fontId="1" fillId="4" borderId="0" xfId="3" applyFill="1" applyProtection="1"/>
    <xf numFmtId="0" fontId="10" fillId="0" borderId="0" xfId="0" applyFont="1" applyFill="1" applyBorder="1" applyAlignment="1">
      <alignment horizontal="center" vertical="center"/>
    </xf>
    <xf numFmtId="0" fontId="0" fillId="4" borderId="0" xfId="0" applyFill="1" applyBorder="1" applyAlignment="1">
      <alignment vertical="top"/>
    </xf>
    <xf numFmtId="0" fontId="79" fillId="11" borderId="52" xfId="3" applyFont="1" applyFill="1" applyBorder="1" applyAlignment="1" applyProtection="1">
      <alignment horizontal="center" vertical="center" wrapText="1"/>
    </xf>
    <xf numFmtId="0" fontId="80" fillId="11" borderId="53" xfId="3" applyFont="1" applyFill="1" applyBorder="1" applyAlignment="1" applyProtection="1">
      <alignment vertical="center" wrapText="1"/>
    </xf>
    <xf numFmtId="0" fontId="80" fillId="11" borderId="54" xfId="3" applyFont="1" applyFill="1" applyBorder="1" applyAlignment="1" applyProtection="1">
      <alignment vertical="center" wrapText="1"/>
    </xf>
    <xf numFmtId="0" fontId="80" fillId="11" borderId="55" xfId="3" applyFont="1" applyFill="1" applyBorder="1" applyAlignment="1" applyProtection="1">
      <alignment vertical="center" wrapText="1"/>
    </xf>
    <xf numFmtId="0" fontId="81" fillId="3" borderId="1" xfId="3" applyFont="1" applyFill="1" applyBorder="1" applyAlignment="1" applyProtection="1">
      <alignment horizontal="center" wrapText="1" shrinkToFit="1"/>
      <protection locked="0"/>
    </xf>
    <xf numFmtId="0" fontId="81" fillId="4" borderId="18" xfId="3" applyNumberFormat="1" applyFont="1" applyFill="1" applyBorder="1" applyAlignment="1" applyProtection="1">
      <alignment vertical="center" wrapText="1" shrinkToFit="1"/>
      <protection locked="0"/>
    </xf>
    <xf numFmtId="0" fontId="81" fillId="4" borderId="9" xfId="3" applyNumberFormat="1" applyFont="1" applyFill="1" applyBorder="1" applyAlignment="1" applyProtection="1">
      <alignment vertical="center" wrapText="1" shrinkToFit="1"/>
      <protection locked="0"/>
    </xf>
    <xf numFmtId="0" fontId="81" fillId="4" borderId="38" xfId="3" applyNumberFormat="1" applyFont="1" applyFill="1" applyBorder="1" applyAlignment="1" applyProtection="1">
      <alignment vertical="center" wrapText="1" shrinkToFit="1"/>
      <protection locked="0"/>
    </xf>
    <xf numFmtId="44" fontId="81" fillId="3" borderId="1" xfId="3" applyNumberFormat="1" applyFont="1" applyFill="1" applyBorder="1" applyAlignment="1" applyProtection="1">
      <alignment horizontal="right"/>
      <protection locked="0" hidden="1"/>
    </xf>
    <xf numFmtId="0" fontId="81" fillId="0" borderId="1" xfId="3" applyFont="1" applyBorder="1" applyAlignment="1" applyProtection="1">
      <alignment horizontal="right" wrapText="1" shrinkToFit="1"/>
      <protection locked="0"/>
    </xf>
    <xf numFmtId="0" fontId="81" fillId="3" borderId="1" xfId="3" applyFont="1" applyFill="1" applyBorder="1" applyAlignment="1" applyProtection="1">
      <alignment horizontal="center"/>
      <protection locked="0"/>
    </xf>
    <xf numFmtId="0" fontId="81" fillId="0" borderId="1" xfId="3" applyFont="1" applyBorder="1" applyAlignment="1" applyProtection="1">
      <alignment horizontal="right"/>
      <protection locked="0"/>
    </xf>
    <xf numFmtId="0" fontId="81" fillId="0" borderId="1" xfId="3" applyFont="1" applyBorder="1" applyAlignment="1" applyProtection="1">
      <alignment horizontal="center"/>
      <protection locked="0"/>
    </xf>
    <xf numFmtId="0" fontId="81" fillId="0" borderId="1" xfId="3" applyFont="1" applyBorder="1" applyAlignment="1" applyProtection="1">
      <alignment vertical="top"/>
      <protection locked="0"/>
    </xf>
    <xf numFmtId="0" fontId="81" fillId="4" borderId="0" xfId="3" applyFont="1" applyFill="1" applyAlignment="1" applyProtection="1">
      <alignment horizontal="center"/>
    </xf>
    <xf numFmtId="0" fontId="81" fillId="4" borderId="0" xfId="3" applyFont="1" applyFill="1" applyProtection="1"/>
    <xf numFmtId="0" fontId="81" fillId="4" borderId="0" xfId="3" applyFont="1" applyFill="1" applyAlignment="1" applyProtection="1">
      <alignment horizontal="right"/>
    </xf>
    <xf numFmtId="0" fontId="82" fillId="4" borderId="57" xfId="3" applyFont="1" applyFill="1" applyBorder="1" applyAlignment="1" applyProtection="1"/>
    <xf numFmtId="0" fontId="81" fillId="0" borderId="1" xfId="3" applyNumberFormat="1" applyFont="1" applyBorder="1" applyProtection="1">
      <protection locked="0"/>
    </xf>
    <xf numFmtId="168" fontId="81" fillId="0" borderId="1" xfId="3" applyNumberFormat="1" applyFont="1" applyBorder="1" applyAlignment="1" applyProtection="1">
      <alignment horizontal="right"/>
      <protection locked="0"/>
    </xf>
    <xf numFmtId="0" fontId="81" fillId="0" borderId="1" xfId="3" applyFont="1" applyBorder="1" applyProtection="1">
      <protection locked="0"/>
    </xf>
    <xf numFmtId="0" fontId="81" fillId="0" borderId="18" xfId="3" applyFont="1" applyBorder="1" applyAlignment="1" applyProtection="1">
      <alignment vertical="center"/>
      <protection locked="0"/>
    </xf>
    <xf numFmtId="0" fontId="81" fillId="0" borderId="9" xfId="3" applyFont="1" applyBorder="1" applyAlignment="1" applyProtection="1">
      <alignment vertical="center"/>
      <protection locked="0"/>
    </xf>
    <xf numFmtId="0" fontId="81" fillId="0" borderId="38" xfId="3" applyFont="1" applyBorder="1" applyAlignment="1" applyProtection="1">
      <alignment vertical="center"/>
      <protection locked="0"/>
    </xf>
    <xf numFmtId="44" fontId="81" fillId="3" borderId="1" xfId="3" applyNumberFormat="1" applyFont="1" applyFill="1" applyBorder="1" applyAlignment="1" applyProtection="1">
      <alignment horizontal="right"/>
      <protection locked="0"/>
    </xf>
    <xf numFmtId="0" fontId="80" fillId="11" borderId="52" xfId="3" applyFont="1" applyFill="1" applyBorder="1" applyAlignment="1" applyProtection="1">
      <alignment horizontal="center" vertical="top" wrapText="1"/>
    </xf>
    <xf numFmtId="0" fontId="81" fillId="11" borderId="56" xfId="3" applyFont="1" applyFill="1" applyBorder="1" applyAlignment="1" applyProtection="1">
      <alignment vertical="top" wrapText="1"/>
    </xf>
    <xf numFmtId="0" fontId="81" fillId="3" borderId="1" xfId="3" applyFont="1" applyFill="1" applyBorder="1" applyAlignment="1" applyProtection="1">
      <alignment horizontal="center"/>
    </xf>
    <xf numFmtId="0" fontId="81" fillId="0" borderId="1" xfId="3" applyFont="1" applyBorder="1" applyAlignment="1" applyProtection="1">
      <alignment vertical="center"/>
    </xf>
    <xf numFmtId="0" fontId="81" fillId="0" borderId="18" xfId="3" applyFont="1" applyBorder="1" applyAlignment="1" applyProtection="1">
      <alignment vertical="center"/>
    </xf>
    <xf numFmtId="0" fontId="81" fillId="0" borderId="9" xfId="3" applyFont="1" applyBorder="1" applyAlignment="1" applyProtection="1">
      <alignment vertical="center"/>
    </xf>
    <xf numFmtId="0" fontId="81" fillId="0" borderId="38" xfId="3" applyFont="1" applyBorder="1" applyAlignment="1" applyProtection="1">
      <alignment vertical="center"/>
    </xf>
    <xf numFmtId="168" fontId="81" fillId="4" borderId="0" xfId="3" applyNumberFormat="1" applyFont="1" applyFill="1" applyAlignment="1" applyProtection="1">
      <alignment horizontal="right"/>
    </xf>
    <xf numFmtId="0" fontId="83" fillId="0" borderId="18" xfId="3" applyFont="1" applyBorder="1" applyAlignment="1" applyProtection="1">
      <alignment vertical="center"/>
    </xf>
    <xf numFmtId="0" fontId="81" fillId="0" borderId="18" xfId="3" applyFont="1" applyBorder="1" applyAlignment="1" applyProtection="1"/>
    <xf numFmtId="0" fontId="81" fillId="0" borderId="38" xfId="3" applyFont="1" applyBorder="1" applyAlignment="1" applyProtection="1"/>
    <xf numFmtId="0" fontId="84" fillId="4" borderId="57" xfId="3" applyFont="1" applyFill="1" applyBorder="1" applyAlignment="1" applyProtection="1"/>
    <xf numFmtId="0" fontId="81" fillId="4" borderId="18" xfId="3" applyFont="1" applyFill="1" applyBorder="1" applyAlignment="1" applyProtection="1">
      <alignment vertical="center"/>
      <protection locked="0"/>
    </xf>
    <xf numFmtId="0" fontId="81" fillId="4" borderId="9" xfId="3" applyFont="1" applyFill="1" applyBorder="1" applyAlignment="1" applyProtection="1">
      <alignment vertical="center"/>
      <protection locked="0"/>
    </xf>
    <xf numFmtId="0" fontId="81" fillId="4" borderId="38" xfId="3" applyFont="1" applyFill="1" applyBorder="1" applyAlignment="1" applyProtection="1">
      <alignment vertical="center"/>
      <protection locked="0"/>
    </xf>
    <xf numFmtId="0" fontId="80" fillId="11" borderId="52" xfId="3" applyFont="1" applyFill="1" applyBorder="1" applyAlignment="1" applyProtection="1">
      <alignment horizontal="center" vertical="center" wrapText="1"/>
      <protection locked="0"/>
    </xf>
    <xf numFmtId="0" fontId="80" fillId="11" borderId="52" xfId="3" applyFont="1" applyFill="1" applyBorder="1" applyAlignment="1" applyProtection="1">
      <alignment horizontal="center" vertical="center" wrapText="1"/>
    </xf>
    <xf numFmtId="0" fontId="34" fillId="0" borderId="0" xfId="0" applyFont="1" applyFill="1" applyBorder="1" applyAlignment="1">
      <alignment horizontal="center" vertical="center"/>
    </xf>
    <xf numFmtId="0" fontId="44" fillId="0" borderId="0" xfId="0" applyFont="1" applyFill="1" applyBorder="1" applyAlignment="1">
      <alignment horizontal="left" wrapText="1"/>
    </xf>
    <xf numFmtId="0" fontId="1" fillId="4" borderId="0" xfId="3" applyFill="1" applyBorder="1" applyAlignment="1">
      <alignment vertical="center" wrapText="1"/>
    </xf>
    <xf numFmtId="0" fontId="11" fillId="4" borderId="0" xfId="3" applyFont="1" applyFill="1" applyBorder="1" applyProtection="1"/>
    <xf numFmtId="0" fontId="86" fillId="4" borderId="0" xfId="3" applyFont="1" applyFill="1" applyBorder="1" applyProtection="1"/>
    <xf numFmtId="0" fontId="87" fillId="0" borderId="0" xfId="1" applyFont="1" applyAlignment="1" applyProtection="1"/>
    <xf numFmtId="0" fontId="88" fillId="4" borderId="0" xfId="3" applyFont="1" applyFill="1" applyBorder="1" applyAlignment="1" applyProtection="1"/>
    <xf numFmtId="0" fontId="89" fillId="4" borderId="0" xfId="3" applyFont="1" applyFill="1" applyAlignment="1">
      <alignment horizontal="justify" vertical="center" wrapText="1"/>
    </xf>
    <xf numFmtId="0" fontId="89" fillId="4" borderId="0" xfId="3" applyFont="1" applyFill="1" applyBorder="1" applyProtection="1"/>
    <xf numFmtId="0" fontId="89" fillId="4" borderId="0" xfId="3" applyFont="1" applyFill="1" applyBorder="1" applyAlignment="1" applyProtection="1">
      <alignment horizontal="justify"/>
    </xf>
    <xf numFmtId="0" fontId="90" fillId="4" borderId="0" xfId="17" applyFont="1" applyFill="1" applyBorder="1">
      <alignment horizontal="center" vertical="center" textRotation="90"/>
    </xf>
    <xf numFmtId="0" fontId="81" fillId="4" borderId="0" xfId="3" applyFont="1" applyFill="1" applyBorder="1" applyAlignment="1">
      <alignment vertical="center" wrapText="1"/>
    </xf>
    <xf numFmtId="0" fontId="89" fillId="4" borderId="0" xfId="3" applyFont="1" applyFill="1" applyBorder="1" applyAlignment="1" applyProtection="1">
      <alignment horizontal="justify" wrapText="1"/>
    </xf>
    <xf numFmtId="0" fontId="91" fillId="4" borderId="0" xfId="19" applyFont="1" applyFill="1" applyBorder="1">
      <alignment horizontal="justify" vertical="center" wrapText="1"/>
    </xf>
    <xf numFmtId="0" fontId="89" fillId="4" borderId="0" xfId="3" applyFont="1" applyFill="1" applyAlignment="1" applyProtection="1">
      <alignment horizontal="right"/>
    </xf>
    <xf numFmtId="0" fontId="9" fillId="4" borderId="0" xfId="0" applyFont="1" applyFill="1" applyBorder="1"/>
    <xf numFmtId="0" fontId="0" fillId="4" borderId="0" xfId="0" applyFill="1" applyAlignment="1">
      <alignment vertical="top"/>
    </xf>
    <xf numFmtId="0" fontId="48" fillId="4" borderId="0" xfId="3" applyFont="1" applyFill="1" applyBorder="1" applyAlignment="1" applyProtection="1"/>
    <xf numFmtId="0" fontId="34" fillId="4" borderId="0" xfId="0" applyFont="1" applyFill="1" applyBorder="1" applyAlignment="1">
      <alignment vertical="center"/>
    </xf>
    <xf numFmtId="164" fontId="34" fillId="4" borderId="0" xfId="0" applyNumberFormat="1" applyFont="1" applyFill="1" applyBorder="1" applyAlignment="1">
      <alignment horizontal="center" vertical="center" wrapText="1"/>
    </xf>
    <xf numFmtId="164" fontId="34" fillId="4" borderId="0" xfId="0" applyNumberFormat="1" applyFont="1" applyFill="1" applyBorder="1" applyAlignment="1">
      <alignment horizontal="center" vertical="center"/>
    </xf>
    <xf numFmtId="0" fontId="34" fillId="4" borderId="0" xfId="0" applyFont="1" applyFill="1" applyBorder="1" applyAlignment="1">
      <alignment horizontal="center"/>
    </xf>
    <xf numFmtId="165" fontId="39" fillId="4" borderId="0" xfId="2" applyNumberFormat="1" applyFont="1" applyFill="1" applyBorder="1" applyAlignment="1">
      <alignment vertical="center"/>
    </xf>
    <xf numFmtId="165" fontId="12" fillId="4" borderId="0" xfId="2" applyNumberFormat="1" applyFont="1" applyFill="1" applyBorder="1" applyAlignment="1">
      <alignment vertical="center"/>
    </xf>
    <xf numFmtId="165" fontId="39" fillId="4" borderId="0" xfId="2" applyNumberFormat="1" applyFont="1" applyFill="1" applyBorder="1" applyAlignment="1">
      <alignment vertical="center" wrapText="1"/>
    </xf>
    <xf numFmtId="0" fontId="42" fillId="4" borderId="0" xfId="0" applyFont="1" applyFill="1" applyBorder="1"/>
    <xf numFmtId="0" fontId="43" fillId="4" borderId="0" xfId="0" applyFont="1" applyFill="1" applyBorder="1"/>
    <xf numFmtId="0" fontId="44" fillId="4" borderId="0" xfId="0" applyFont="1" applyFill="1" applyBorder="1" applyAlignment="1">
      <alignment wrapText="1"/>
    </xf>
    <xf numFmtId="0" fontId="0" fillId="4" borderId="0" xfId="0" applyFill="1" applyBorder="1"/>
    <xf numFmtId="0" fontId="40" fillId="4" borderId="0" xfId="0" applyFont="1" applyFill="1" applyBorder="1" applyAlignment="1">
      <alignment horizontal="left" vertical="center"/>
    </xf>
    <xf numFmtId="0" fontId="3" fillId="4" borderId="0" xfId="0" applyFont="1" applyFill="1" applyBorder="1" applyAlignment="1">
      <alignment vertical="center"/>
    </xf>
    <xf numFmtId="49" fontId="94" fillId="0" borderId="1" xfId="3" applyNumberFormat="1" applyFont="1" applyBorder="1" applyAlignment="1" applyProtection="1">
      <alignment horizontal="center" vertical="center" wrapText="1"/>
    </xf>
    <xf numFmtId="165" fontId="13" fillId="4" borderId="0" xfId="27" applyNumberFormat="1" applyFont="1" applyFill="1" applyBorder="1" applyAlignment="1">
      <alignment vertical="center" wrapText="1"/>
    </xf>
    <xf numFmtId="0" fontId="20" fillId="4" borderId="0" xfId="3" applyNumberFormat="1" applyFont="1" applyFill="1" applyBorder="1" applyAlignment="1">
      <alignment horizontal="left" vertical="center" wrapText="1"/>
    </xf>
    <xf numFmtId="165" fontId="12" fillId="4" borderId="0" xfId="27" applyNumberFormat="1" applyFont="1" applyFill="1" applyBorder="1" applyAlignment="1">
      <alignment horizontal="left" vertical="center" wrapText="1"/>
    </xf>
    <xf numFmtId="0" fontId="20" fillId="4" borderId="0" xfId="3" applyFont="1" applyFill="1" applyBorder="1" applyAlignment="1">
      <alignment horizontal="left" vertical="center" wrapText="1"/>
    </xf>
    <xf numFmtId="0" fontId="19" fillId="4" borderId="0" xfId="3" applyFont="1" applyFill="1" applyBorder="1" applyAlignment="1">
      <alignment vertical="top"/>
    </xf>
    <xf numFmtId="0" fontId="18" fillId="4" borderId="0" xfId="3" applyFont="1" applyFill="1" applyBorder="1" applyAlignment="1">
      <alignment vertical="center" wrapText="1"/>
    </xf>
    <xf numFmtId="0" fontId="20" fillId="4" borderId="0" xfId="3" applyFont="1" applyFill="1" applyBorder="1" applyAlignment="1">
      <alignment vertical="center" wrapText="1"/>
    </xf>
    <xf numFmtId="0" fontId="2" fillId="4" borderId="0" xfId="3" applyFont="1" applyFill="1" applyBorder="1" applyAlignment="1">
      <alignment vertical="center" wrapText="1"/>
    </xf>
    <xf numFmtId="0" fontId="71" fillId="4" borderId="21" xfId="0" applyFont="1" applyFill="1" applyBorder="1" applyAlignment="1">
      <alignment horizontal="center"/>
    </xf>
    <xf numFmtId="0" fontId="71" fillId="4" borderId="23" xfId="0" applyFont="1" applyFill="1" applyBorder="1" applyAlignment="1">
      <alignment horizontal="center"/>
    </xf>
    <xf numFmtId="3" fontId="17" fillId="0" borderId="16" xfId="30" applyNumberFormat="1" applyFont="1" applyFill="1" applyBorder="1" applyAlignment="1">
      <alignment horizontal="center"/>
    </xf>
    <xf numFmtId="0" fontId="95" fillId="4" borderId="0" xfId="0" applyFont="1" applyFill="1"/>
    <xf numFmtId="0" fontId="95" fillId="4" borderId="0" xfId="0" applyFont="1" applyFill="1" applyAlignment="1">
      <alignment wrapText="1"/>
    </xf>
    <xf numFmtId="0" fontId="96" fillId="0" borderId="58" xfId="0" applyFont="1" applyBorder="1" applyAlignment="1">
      <alignment wrapText="1"/>
    </xf>
    <xf numFmtId="0" fontId="96" fillId="4" borderId="33" xfId="0" applyFont="1" applyFill="1" applyBorder="1" applyAlignment="1">
      <alignment horizontal="center"/>
    </xf>
    <xf numFmtId="0" fontId="96" fillId="4" borderId="21" xfId="0" applyFont="1" applyFill="1" applyBorder="1" applyAlignment="1">
      <alignment horizontal="center"/>
    </xf>
    <xf numFmtId="0" fontId="96" fillId="4" borderId="23" xfId="0" applyFont="1" applyFill="1" applyBorder="1" applyAlignment="1">
      <alignment horizontal="center"/>
    </xf>
    <xf numFmtId="0" fontId="95" fillId="0" borderId="59" xfId="0" applyFont="1" applyBorder="1" applyAlignment="1">
      <alignment wrapText="1"/>
    </xf>
    <xf numFmtId="3" fontId="97" fillId="0" borderId="15" xfId="30" applyNumberFormat="1" applyFont="1" applyFill="1" applyBorder="1" applyAlignment="1">
      <alignment horizontal="center"/>
    </xf>
    <xf numFmtId="3" fontId="95" fillId="15" borderId="1" xfId="0" applyNumberFormat="1" applyFont="1" applyFill="1" applyBorder="1"/>
    <xf numFmtId="3" fontId="95" fillId="16" borderId="1" xfId="0" applyNumberFormat="1" applyFont="1" applyFill="1" applyBorder="1"/>
    <xf numFmtId="3" fontId="95" fillId="17" borderId="51" xfId="0" applyNumberFormat="1" applyFont="1" applyFill="1" applyBorder="1"/>
    <xf numFmtId="3" fontId="95" fillId="17" borderId="1" xfId="0" applyNumberFormat="1" applyFont="1" applyFill="1" applyBorder="1"/>
    <xf numFmtId="3" fontId="95" fillId="15" borderId="14" xfId="0" applyNumberFormat="1" applyFont="1" applyFill="1" applyBorder="1"/>
    <xf numFmtId="3" fontId="95" fillId="16" borderId="14" xfId="0" applyNumberFormat="1" applyFont="1" applyFill="1" applyBorder="1"/>
    <xf numFmtId="3" fontId="95" fillId="17" borderId="64" xfId="0" applyNumberFormat="1" applyFont="1" applyFill="1" applyBorder="1"/>
    <xf numFmtId="3" fontId="95" fillId="17" borderId="14" xfId="0" applyNumberFormat="1" applyFont="1" applyFill="1" applyBorder="1"/>
    <xf numFmtId="3" fontId="95" fillId="17" borderId="10" xfId="0" applyNumberFormat="1" applyFont="1" applyFill="1" applyBorder="1"/>
    <xf numFmtId="3" fontId="95" fillId="17" borderId="30" xfId="0" applyNumberFormat="1" applyFont="1" applyFill="1" applyBorder="1"/>
    <xf numFmtId="0" fontId="104" fillId="4" borderId="0" xfId="0" applyFont="1" applyFill="1" applyBorder="1" applyAlignment="1">
      <alignment horizontal="left" vertical="top" wrapText="1"/>
    </xf>
    <xf numFmtId="0" fontId="105" fillId="4" borderId="0" xfId="0" applyFont="1" applyFill="1" applyBorder="1" applyAlignment="1">
      <alignment horizontal="left" vertical="top" wrapText="1"/>
    </xf>
    <xf numFmtId="0" fontId="71" fillId="4" borderId="0" xfId="0" applyFont="1" applyFill="1" applyAlignment="1">
      <alignment horizontal="center"/>
    </xf>
    <xf numFmtId="0" fontId="78" fillId="4" borderId="0" xfId="0" applyFont="1" applyFill="1" applyBorder="1" applyAlignment="1">
      <alignment horizontal="left" vertical="top" wrapText="1"/>
    </xf>
    <xf numFmtId="0" fontId="108" fillId="4" borderId="21" xfId="0" applyFont="1" applyFill="1" applyBorder="1" applyAlignment="1">
      <alignment horizontal="center"/>
    </xf>
    <xf numFmtId="0" fontId="108" fillId="4" borderId="23" xfId="0" applyFont="1" applyFill="1" applyBorder="1" applyAlignment="1">
      <alignment horizontal="center"/>
    </xf>
    <xf numFmtId="3" fontId="109" fillId="18" borderId="5" xfId="30" applyNumberFormat="1" applyFont="1" applyFill="1" applyBorder="1" applyAlignment="1">
      <alignment horizontal="right"/>
    </xf>
    <xf numFmtId="0" fontId="112" fillId="4" borderId="71" xfId="3" applyFont="1" applyFill="1" applyBorder="1"/>
    <xf numFmtId="3" fontId="111" fillId="4" borderId="72" xfId="30" applyNumberFormat="1" applyFont="1" applyFill="1" applyBorder="1" applyAlignment="1">
      <alignment horizontal="right"/>
    </xf>
    <xf numFmtId="3" fontId="111" fillId="4" borderId="73" xfId="30" quotePrefix="1" applyNumberFormat="1" applyFont="1" applyFill="1" applyBorder="1" applyAlignment="1">
      <alignment horizontal="center"/>
    </xf>
    <xf numFmtId="3" fontId="109" fillId="4" borderId="74" xfId="30" applyNumberFormat="1" applyFont="1" applyFill="1" applyBorder="1" applyAlignment="1">
      <alignment horizontal="right"/>
    </xf>
    <xf numFmtId="0" fontId="113" fillId="4" borderId="75" xfId="0" applyFont="1" applyFill="1" applyBorder="1"/>
    <xf numFmtId="3" fontId="111" fillId="4" borderId="76" xfId="30" applyNumberFormat="1" applyFont="1" applyFill="1" applyBorder="1" applyAlignment="1">
      <alignment horizontal="right"/>
    </xf>
    <xf numFmtId="3" fontId="109" fillId="4" borderId="77" xfId="30" applyNumberFormat="1" applyFont="1" applyFill="1" applyBorder="1" applyAlignment="1">
      <alignment horizontal="right"/>
    </xf>
    <xf numFmtId="0" fontId="113" fillId="4" borderId="78" xfId="0" applyFont="1" applyFill="1" applyBorder="1"/>
    <xf numFmtId="165" fontId="111" fillId="12" borderId="40" xfId="30" applyNumberFormat="1" applyFont="1" applyFill="1" applyBorder="1"/>
    <xf numFmtId="3" fontId="111" fillId="12" borderId="0" xfId="30" applyNumberFormat="1" applyFont="1" applyFill="1" applyBorder="1" applyAlignment="1">
      <alignment horizontal="right"/>
    </xf>
    <xf numFmtId="3" fontId="111" fillId="12" borderId="27" xfId="30" quotePrefix="1" applyNumberFormat="1" applyFont="1" applyFill="1" applyBorder="1" applyAlignment="1">
      <alignment horizontal="center"/>
    </xf>
    <xf numFmtId="3" fontId="109" fillId="18" borderId="31" xfId="30" applyNumberFormat="1" applyFont="1" applyFill="1" applyBorder="1" applyAlignment="1">
      <alignment horizontal="right"/>
    </xf>
    <xf numFmtId="0" fontId="112" fillId="4" borderId="40" xfId="3" applyFont="1" applyFill="1" applyBorder="1"/>
    <xf numFmtId="3" fontId="111" fillId="4" borderId="0" xfId="30" applyNumberFormat="1" applyFont="1" applyFill="1" applyBorder="1" applyAlignment="1">
      <alignment horizontal="right"/>
    </xf>
    <xf numFmtId="3" fontId="111" fillId="4" borderId="27" xfId="30" quotePrefix="1" applyNumberFormat="1" applyFont="1" applyFill="1" applyBorder="1" applyAlignment="1">
      <alignment horizontal="center"/>
    </xf>
    <xf numFmtId="3" fontId="109" fillId="4" borderId="5" xfId="30" applyNumberFormat="1" applyFont="1" applyFill="1" applyBorder="1" applyAlignment="1">
      <alignment horizontal="right"/>
    </xf>
    <xf numFmtId="0" fontId="113" fillId="4" borderId="31" xfId="0" applyFont="1" applyFill="1" applyBorder="1"/>
    <xf numFmtId="0" fontId="111" fillId="12" borderId="40" xfId="3" applyFont="1" applyFill="1" applyBorder="1"/>
    <xf numFmtId="0" fontId="112" fillId="4" borderId="79" xfId="3" applyFont="1" applyFill="1" applyBorder="1"/>
    <xf numFmtId="3" fontId="111" fillId="4" borderId="80" xfId="30" applyNumberFormat="1" applyFont="1" applyFill="1" applyBorder="1" applyAlignment="1">
      <alignment horizontal="right"/>
    </xf>
    <xf numFmtId="3" fontId="111" fillId="4" borderId="81" xfId="30" quotePrefix="1" applyNumberFormat="1" applyFont="1" applyFill="1" applyBorder="1" applyAlignment="1">
      <alignment horizontal="center"/>
    </xf>
    <xf numFmtId="3" fontId="109" fillId="4" borderId="82" xfId="30" applyNumberFormat="1" applyFont="1" applyFill="1" applyBorder="1" applyAlignment="1">
      <alignment horizontal="right"/>
    </xf>
    <xf numFmtId="0" fontId="113" fillId="4" borderId="83" xfId="0" applyFont="1" applyFill="1" applyBorder="1"/>
    <xf numFmtId="0" fontId="112" fillId="4" borderId="84" xfId="3" applyFont="1" applyFill="1" applyBorder="1"/>
    <xf numFmtId="3" fontId="111" fillId="4" borderId="85" xfId="30" quotePrefix="1" applyNumberFormat="1" applyFont="1" applyFill="1" applyBorder="1" applyAlignment="1">
      <alignment horizontal="center"/>
    </xf>
    <xf numFmtId="3" fontId="111" fillId="4" borderId="81" xfId="30" applyNumberFormat="1" applyFont="1" applyFill="1" applyBorder="1" applyAlignment="1">
      <alignment horizontal="center"/>
    </xf>
    <xf numFmtId="3" fontId="111" fillId="4" borderId="27" xfId="30" applyNumberFormat="1" applyFont="1" applyFill="1" applyBorder="1" applyAlignment="1">
      <alignment horizontal="center"/>
    </xf>
    <xf numFmtId="0" fontId="111" fillId="12" borderId="41" xfId="3" applyFont="1" applyFill="1" applyBorder="1"/>
    <xf numFmtId="3" fontId="111" fillId="12" borderId="19" xfId="30" applyNumberFormat="1" applyFont="1" applyFill="1" applyBorder="1" applyAlignment="1">
      <alignment horizontal="right"/>
    </xf>
    <xf numFmtId="3" fontId="111" fillId="12" borderId="15" xfId="30" applyNumberFormat="1" applyFont="1" applyFill="1" applyBorder="1" applyAlignment="1">
      <alignment horizontal="center"/>
    </xf>
    <xf numFmtId="3" fontId="109" fillId="18" borderId="16" xfId="30" applyNumberFormat="1" applyFont="1" applyFill="1" applyBorder="1" applyAlignment="1">
      <alignment horizontal="right"/>
    </xf>
    <xf numFmtId="165" fontId="111" fillId="12" borderId="68" xfId="30" applyNumberFormat="1" applyFont="1" applyFill="1" applyBorder="1"/>
    <xf numFmtId="3" fontId="111" fillId="12" borderId="69" xfId="30" applyNumberFormat="1" applyFont="1" applyFill="1" applyBorder="1" applyAlignment="1">
      <alignment horizontal="right"/>
    </xf>
    <xf numFmtId="3" fontId="111" fillId="12" borderId="70" xfId="30" applyNumberFormat="1" applyFont="1" applyFill="1" applyBorder="1" applyAlignment="1">
      <alignment horizontal="center"/>
    </xf>
    <xf numFmtId="3" fontId="109" fillId="18" borderId="51" xfId="30" applyNumberFormat="1" applyFont="1" applyFill="1" applyBorder="1" applyAlignment="1">
      <alignment horizontal="right"/>
    </xf>
    <xf numFmtId="0" fontId="112" fillId="17" borderId="86" xfId="3" applyFont="1" applyFill="1" applyBorder="1"/>
    <xf numFmtId="3" fontId="111" fillId="17" borderId="72" xfId="30" applyNumberFormat="1" applyFont="1" applyFill="1" applyBorder="1" applyAlignment="1">
      <alignment horizontal="right"/>
    </xf>
    <xf numFmtId="3" fontId="111" fillId="17" borderId="85" xfId="30" applyNumberFormat="1" applyFont="1" applyFill="1" applyBorder="1" applyAlignment="1">
      <alignment horizontal="center"/>
    </xf>
    <xf numFmtId="3" fontId="109" fillId="17" borderId="74" xfId="30" applyNumberFormat="1" applyFont="1" applyFill="1" applyBorder="1" applyAlignment="1">
      <alignment horizontal="right"/>
    </xf>
    <xf numFmtId="0" fontId="113" fillId="17" borderId="74" xfId="0" applyFont="1" applyFill="1" applyBorder="1"/>
    <xf numFmtId="0" fontId="112" fillId="17" borderId="87" xfId="3" applyFont="1" applyFill="1" applyBorder="1"/>
    <xf numFmtId="3" fontId="111" fillId="17" borderId="76" xfId="30" applyNumberFormat="1" applyFont="1" applyFill="1" applyBorder="1" applyAlignment="1">
      <alignment horizontal="right"/>
    </xf>
    <xf numFmtId="3" fontId="109" fillId="17" borderId="77" xfId="30" applyNumberFormat="1" applyFont="1" applyFill="1" applyBorder="1" applyAlignment="1">
      <alignment horizontal="right"/>
    </xf>
    <xf numFmtId="0" fontId="113" fillId="17" borderId="77" xfId="0" applyFont="1" applyFill="1" applyBorder="1"/>
    <xf numFmtId="0" fontId="112" fillId="17" borderId="0" xfId="3" applyFont="1" applyFill="1" applyBorder="1"/>
    <xf numFmtId="3" fontId="111" fillId="17" borderId="0" xfId="30" applyNumberFormat="1" applyFont="1" applyFill="1" applyBorder="1" applyAlignment="1">
      <alignment horizontal="right"/>
    </xf>
    <xf numFmtId="3" fontId="111" fillId="17" borderId="0" xfId="30" applyNumberFormat="1" applyFont="1" applyFill="1" applyBorder="1" applyAlignment="1">
      <alignment horizontal="center"/>
    </xf>
    <xf numFmtId="3" fontId="109" fillId="17" borderId="5" xfId="30" applyNumberFormat="1" applyFont="1" applyFill="1" applyBorder="1" applyAlignment="1">
      <alignment horizontal="right"/>
    </xf>
    <xf numFmtId="0" fontId="113" fillId="17" borderId="6" xfId="0" applyFont="1" applyFill="1" applyBorder="1"/>
    <xf numFmtId="0" fontId="115" fillId="3" borderId="89" xfId="26" applyFont="1" applyFill="1" applyBorder="1" applyAlignment="1" applyProtection="1">
      <alignment vertical="center" wrapText="1"/>
    </xf>
    <xf numFmtId="3" fontId="109" fillId="18" borderId="90" xfId="30" applyNumberFormat="1" applyFont="1" applyFill="1" applyBorder="1" applyAlignment="1">
      <alignment horizontal="right"/>
    </xf>
    <xf numFmtId="0" fontId="113" fillId="0" borderId="0" xfId="0" applyFont="1"/>
    <xf numFmtId="0" fontId="117" fillId="4" borderId="92" xfId="3" applyFont="1" applyFill="1" applyBorder="1"/>
    <xf numFmtId="3" fontId="118" fillId="4" borderId="93" xfId="30" applyNumberFormat="1" applyFont="1" applyFill="1" applyBorder="1" applyAlignment="1">
      <alignment horizontal="right"/>
    </xf>
    <xf numFmtId="3" fontId="118" fillId="4" borderId="94" xfId="30" quotePrefix="1" applyNumberFormat="1" applyFont="1" applyFill="1" applyBorder="1" applyAlignment="1">
      <alignment horizontal="center"/>
    </xf>
    <xf numFmtId="3" fontId="119" fillId="4" borderId="95" xfId="30" applyNumberFormat="1" applyFont="1" applyFill="1" applyBorder="1" applyAlignment="1">
      <alignment horizontal="right"/>
    </xf>
    <xf numFmtId="0" fontId="120" fillId="4" borderId="96" xfId="0" applyFont="1" applyFill="1" applyBorder="1"/>
    <xf numFmtId="0" fontId="117" fillId="4" borderId="97" xfId="3" applyFont="1" applyFill="1" applyBorder="1"/>
    <xf numFmtId="3" fontId="118" fillId="4" borderId="72" xfId="30" applyNumberFormat="1" applyFont="1" applyFill="1" applyBorder="1" applyAlignment="1">
      <alignment horizontal="right"/>
    </xf>
    <xf numFmtId="3" fontId="118" fillId="4" borderId="85" xfId="30" quotePrefix="1" applyNumberFormat="1" applyFont="1" applyFill="1" applyBorder="1" applyAlignment="1">
      <alignment horizontal="center"/>
    </xf>
    <xf numFmtId="3" fontId="119" fillId="4" borderId="82" xfId="30" applyNumberFormat="1" applyFont="1" applyFill="1" applyBorder="1" applyAlignment="1">
      <alignment horizontal="right"/>
    </xf>
    <xf numFmtId="0" fontId="120" fillId="4" borderId="98" xfId="0" applyFont="1" applyFill="1" applyBorder="1"/>
    <xf numFmtId="0" fontId="118" fillId="12" borderId="99" xfId="3" applyFont="1" applyFill="1" applyBorder="1"/>
    <xf numFmtId="3" fontId="118" fillId="12" borderId="0" xfId="30" applyNumberFormat="1" applyFont="1" applyFill="1" applyBorder="1" applyAlignment="1">
      <alignment horizontal="right"/>
    </xf>
    <xf numFmtId="3" fontId="118" fillId="12" borderId="27" xfId="30" quotePrefix="1" applyNumberFormat="1" applyFont="1" applyFill="1" applyBorder="1" applyAlignment="1">
      <alignment horizontal="center"/>
    </xf>
    <xf numFmtId="3" fontId="119" fillId="18" borderId="5" xfId="30" applyNumberFormat="1" applyFont="1" applyFill="1" applyBorder="1" applyAlignment="1">
      <alignment horizontal="right"/>
    </xf>
    <xf numFmtId="3" fontId="119" fillId="18" borderId="100" xfId="30" applyNumberFormat="1" applyFont="1" applyFill="1" applyBorder="1" applyAlignment="1">
      <alignment horizontal="right"/>
    </xf>
    <xf numFmtId="0" fontId="117" fillId="4" borderId="101" xfId="3" applyFont="1" applyFill="1" applyBorder="1"/>
    <xf numFmtId="3" fontId="118" fillId="4" borderId="80" xfId="30" applyNumberFormat="1" applyFont="1" applyFill="1" applyBorder="1" applyAlignment="1">
      <alignment horizontal="right"/>
    </xf>
    <xf numFmtId="3" fontId="118" fillId="4" borderId="81" xfId="30" quotePrefix="1" applyNumberFormat="1" applyFont="1" applyFill="1" applyBorder="1" applyAlignment="1">
      <alignment horizontal="center"/>
    </xf>
    <xf numFmtId="0" fontId="117" fillId="4" borderId="102" xfId="3" applyFont="1" applyFill="1" applyBorder="1"/>
    <xf numFmtId="3" fontId="118" fillId="4" borderId="76" xfId="30" applyNumberFormat="1" applyFont="1" applyFill="1" applyBorder="1" applyAlignment="1">
      <alignment horizontal="right"/>
    </xf>
    <xf numFmtId="3" fontId="118" fillId="4" borderId="73" xfId="30" quotePrefix="1" applyNumberFormat="1" applyFont="1" applyFill="1" applyBorder="1" applyAlignment="1">
      <alignment horizontal="center"/>
    </xf>
    <xf numFmtId="0" fontId="118" fillId="12" borderId="103" xfId="3" applyFont="1" applyFill="1" applyBorder="1"/>
    <xf numFmtId="3" fontId="118" fillId="12" borderId="104" xfId="30" applyNumberFormat="1" applyFont="1" applyFill="1" applyBorder="1" applyAlignment="1">
      <alignment horizontal="right"/>
    </xf>
    <xf numFmtId="3" fontId="118" fillId="12" borderId="105" xfId="30" applyNumberFormat="1" applyFont="1" applyFill="1" applyBorder="1" applyAlignment="1">
      <alignment horizontal="center"/>
    </xf>
    <xf numFmtId="3" fontId="119" fillId="18" borderId="90" xfId="30" applyNumberFormat="1" applyFont="1" applyFill="1" applyBorder="1" applyAlignment="1">
      <alignment horizontal="right"/>
    </xf>
    <xf numFmtId="3" fontId="119" fillId="18" borderId="106" xfId="30" applyNumberFormat="1" applyFont="1" applyFill="1" applyBorder="1" applyAlignment="1">
      <alignment horizontal="right"/>
    </xf>
    <xf numFmtId="0" fontId="106" fillId="4" borderId="0" xfId="0" applyFont="1" applyFill="1" applyBorder="1" applyAlignment="1">
      <alignment horizontal="left" vertical="center"/>
    </xf>
    <xf numFmtId="0" fontId="71" fillId="19" borderId="1" xfId="0" applyFont="1" applyFill="1" applyBorder="1" applyAlignment="1">
      <alignment horizontal="center"/>
    </xf>
    <xf numFmtId="0" fontId="105" fillId="0" borderId="0" xfId="0" applyNumberFormat="1" applyFont="1" applyFill="1" applyBorder="1" applyAlignment="1">
      <alignment horizontal="center" vertical="top" wrapText="1"/>
    </xf>
    <xf numFmtId="3" fontId="111" fillId="17" borderId="73" xfId="30" quotePrefix="1" applyNumberFormat="1" applyFont="1" applyFill="1" applyBorder="1" applyAlignment="1">
      <alignment horizontal="center"/>
    </xf>
    <xf numFmtId="165" fontId="121" fillId="17" borderId="68" xfId="30" applyNumberFormat="1" applyFont="1" applyFill="1" applyBorder="1"/>
    <xf numFmtId="3" fontId="111" fillId="17" borderId="69" xfId="30" applyNumberFormat="1" applyFont="1" applyFill="1" applyBorder="1" applyAlignment="1">
      <alignment horizontal="right"/>
    </xf>
    <xf numFmtId="0" fontId="114" fillId="17" borderId="69" xfId="26" applyFont="1" applyFill="1" applyBorder="1" applyAlignment="1" applyProtection="1">
      <alignment horizontal="center" vertical="center"/>
    </xf>
    <xf numFmtId="3" fontId="109" fillId="17" borderId="107" xfId="30" applyNumberFormat="1" applyFont="1" applyFill="1" applyBorder="1" applyAlignment="1">
      <alignment horizontal="right"/>
    </xf>
    <xf numFmtId="165" fontId="111" fillId="12" borderId="108" xfId="30" applyNumberFormat="1" applyFont="1" applyFill="1" applyBorder="1"/>
    <xf numFmtId="3" fontId="111" fillId="12" borderId="109" xfId="30" applyNumberFormat="1" applyFont="1" applyFill="1" applyBorder="1" applyAlignment="1">
      <alignment horizontal="right"/>
    </xf>
    <xf numFmtId="0" fontId="114" fillId="12" borderId="109" xfId="26" applyFont="1" applyFill="1" applyBorder="1" applyAlignment="1" applyProtection="1">
      <alignment horizontal="center" vertical="center"/>
    </xf>
    <xf numFmtId="3" fontId="109" fillId="18" borderId="110" xfId="30" applyNumberFormat="1" applyFont="1" applyFill="1" applyBorder="1" applyAlignment="1">
      <alignment horizontal="right"/>
    </xf>
    <xf numFmtId="165" fontId="122" fillId="12" borderId="88" xfId="30" applyNumberFormat="1" applyFont="1" applyFill="1" applyBorder="1"/>
    <xf numFmtId="3" fontId="119" fillId="4" borderId="74" xfId="30" applyNumberFormat="1" applyFont="1" applyFill="1" applyBorder="1" applyAlignment="1">
      <alignment horizontal="right"/>
    </xf>
    <xf numFmtId="0" fontId="120" fillId="4" borderId="111" xfId="0" applyFont="1" applyFill="1" applyBorder="1"/>
    <xf numFmtId="3" fontId="119" fillId="0" borderId="112" xfId="30" applyNumberFormat="1" applyFont="1" applyFill="1" applyBorder="1" applyAlignment="1">
      <alignment horizontal="right"/>
    </xf>
    <xf numFmtId="3" fontId="119" fillId="0" borderId="113" xfId="30" applyNumberFormat="1" applyFont="1" applyFill="1" applyBorder="1" applyAlignment="1">
      <alignment horizontal="right"/>
    </xf>
    <xf numFmtId="9" fontId="0" fillId="19" borderId="1" xfId="29" applyFont="1" applyFill="1" applyBorder="1"/>
    <xf numFmtId="0" fontId="113" fillId="4" borderId="0" xfId="0" applyFont="1" applyFill="1"/>
    <xf numFmtId="0" fontId="113" fillId="19" borderId="0" xfId="0" applyFont="1" applyFill="1"/>
    <xf numFmtId="169" fontId="113" fillId="19" borderId="0" xfId="0" applyNumberFormat="1" applyFont="1" applyFill="1"/>
    <xf numFmtId="0" fontId="124" fillId="19" borderId="0" xfId="0" applyFont="1" applyFill="1"/>
    <xf numFmtId="169" fontId="124" fillId="19" borderId="0" xfId="0" applyNumberFormat="1" applyFont="1" applyFill="1"/>
    <xf numFmtId="0" fontId="118" fillId="4" borderId="91" xfId="3" applyFont="1" applyFill="1" applyBorder="1"/>
    <xf numFmtId="3" fontId="118" fillId="4" borderId="91" xfId="30" applyNumberFormat="1" applyFont="1" applyFill="1" applyBorder="1" applyAlignment="1">
      <alignment horizontal="right"/>
    </xf>
    <xf numFmtId="3" fontId="118" fillId="4" borderId="91" xfId="30" applyNumberFormat="1" applyFont="1" applyFill="1" applyBorder="1" applyAlignment="1">
      <alignment horizontal="center"/>
    </xf>
    <xf numFmtId="3" fontId="119" fillId="4" borderId="91" xfId="30" applyNumberFormat="1" applyFont="1" applyFill="1" applyBorder="1" applyAlignment="1">
      <alignment horizontal="right"/>
    </xf>
    <xf numFmtId="0" fontId="118" fillId="4" borderId="0" xfId="3" applyFont="1" applyFill="1" applyBorder="1"/>
    <xf numFmtId="3" fontId="118" fillId="4" borderId="0" xfId="30" applyNumberFormat="1" applyFont="1" applyFill="1" applyBorder="1" applyAlignment="1">
      <alignment horizontal="right"/>
    </xf>
    <xf numFmtId="0" fontId="123" fillId="4" borderId="0" xfId="0" applyFont="1" applyFill="1" applyAlignment="1">
      <alignment horizontal="right"/>
    </xf>
    <xf numFmtId="3" fontId="119" fillId="4" borderId="0" xfId="30" applyNumberFormat="1" applyFont="1" applyFill="1" applyBorder="1" applyAlignment="1">
      <alignment horizontal="right"/>
    </xf>
    <xf numFmtId="0" fontId="108" fillId="4" borderId="0" xfId="0" applyFont="1" applyFill="1"/>
    <xf numFmtId="169" fontId="108" fillId="4" borderId="0" xfId="0" applyNumberFormat="1" applyFont="1" applyFill="1"/>
    <xf numFmtId="9" fontId="108" fillId="4" borderId="0" xfId="0" applyNumberFormat="1" applyFont="1" applyFill="1"/>
    <xf numFmtId="0" fontId="125" fillId="4" borderId="0" xfId="0" applyFont="1" applyFill="1"/>
    <xf numFmtId="9" fontId="113" fillId="4" borderId="0" xfId="0" applyNumberFormat="1" applyFont="1" applyFill="1"/>
    <xf numFmtId="0" fontId="116" fillId="4" borderId="91" xfId="0" applyFont="1" applyFill="1" applyBorder="1"/>
    <xf numFmtId="3" fontId="111" fillId="12" borderId="68" xfId="30" applyNumberFormat="1" applyFont="1" applyFill="1" applyBorder="1" applyAlignment="1">
      <alignment horizontal="right"/>
    </xf>
    <xf numFmtId="3" fontId="109" fillId="18" borderId="3" xfId="30" applyNumberFormat="1" applyFont="1" applyFill="1" applyBorder="1" applyAlignment="1">
      <alignment horizontal="right"/>
    </xf>
    <xf numFmtId="3" fontId="109" fillId="18" borderId="4" xfId="30" applyNumberFormat="1" applyFont="1" applyFill="1" applyBorder="1" applyAlignment="1">
      <alignment horizontal="right"/>
    </xf>
    <xf numFmtId="3" fontId="111" fillId="17" borderId="84" xfId="30" applyNumberFormat="1" applyFont="1" applyFill="1" applyBorder="1" applyAlignment="1">
      <alignment horizontal="right"/>
    </xf>
    <xf numFmtId="0" fontId="113" fillId="17" borderId="75" xfId="0" applyFont="1" applyFill="1" applyBorder="1"/>
    <xf numFmtId="3" fontId="111" fillId="17" borderId="108" xfId="30" applyNumberFormat="1" applyFont="1" applyFill="1" applyBorder="1" applyAlignment="1">
      <alignment horizontal="right"/>
    </xf>
    <xf numFmtId="3" fontId="109" fillId="17" borderId="110" xfId="30" applyNumberFormat="1" applyFont="1" applyFill="1" applyBorder="1" applyAlignment="1">
      <alignment horizontal="right"/>
    </xf>
    <xf numFmtId="0" fontId="113" fillId="17" borderId="114" xfId="0" applyFont="1" applyFill="1" applyBorder="1"/>
    <xf numFmtId="0" fontId="112" fillId="17" borderId="84" xfId="3" applyFont="1" applyFill="1" applyBorder="1"/>
    <xf numFmtId="0" fontId="112" fillId="17" borderId="108" xfId="3" applyFont="1" applyFill="1" applyBorder="1"/>
    <xf numFmtId="3" fontId="111" fillId="17" borderId="109" xfId="30" applyNumberFormat="1" applyFont="1" applyFill="1" applyBorder="1" applyAlignment="1">
      <alignment horizontal="right"/>
    </xf>
    <xf numFmtId="3" fontId="109" fillId="17" borderId="0" xfId="30" applyNumberFormat="1" applyFont="1" applyFill="1" applyBorder="1" applyAlignment="1">
      <alignment horizontal="right"/>
    </xf>
    <xf numFmtId="0" fontId="113" fillId="17" borderId="0" xfId="0" applyFont="1" applyFill="1" applyBorder="1"/>
    <xf numFmtId="0" fontId="113" fillId="17" borderId="115" xfId="0" applyFont="1" applyFill="1" applyBorder="1"/>
    <xf numFmtId="3" fontId="109" fillId="18" borderId="114" xfId="30" applyNumberFormat="1" applyFont="1" applyFill="1" applyBorder="1" applyAlignment="1">
      <alignment horizontal="right"/>
    </xf>
    <xf numFmtId="3" fontId="111" fillId="17" borderId="109" xfId="30" applyNumberFormat="1" applyFont="1" applyFill="1" applyBorder="1" applyAlignment="1">
      <alignment horizontal="center"/>
    </xf>
    <xf numFmtId="3" fontId="111" fillId="12" borderId="69" xfId="30" applyNumberFormat="1" applyFont="1" applyFill="1" applyBorder="1" applyAlignment="1">
      <alignment horizontal="center"/>
    </xf>
    <xf numFmtId="3" fontId="111" fillId="17" borderId="72" xfId="30" applyNumberFormat="1" applyFont="1" applyFill="1" applyBorder="1" applyAlignment="1">
      <alignment horizontal="center"/>
    </xf>
    <xf numFmtId="0" fontId="115" fillId="3" borderId="89" xfId="26" applyFont="1" applyFill="1" applyBorder="1" applyAlignment="1" applyProtection="1">
      <alignment horizontal="center" vertical="center" wrapText="1"/>
    </xf>
    <xf numFmtId="0" fontId="95" fillId="8" borderId="1" xfId="0" applyFont="1" applyFill="1" applyBorder="1"/>
    <xf numFmtId="0" fontId="95" fillId="8" borderId="1" xfId="0" applyFont="1" applyFill="1" applyBorder="1" applyAlignment="1">
      <alignment wrapText="1"/>
    </xf>
    <xf numFmtId="0" fontId="5" fillId="4" borderId="0" xfId="0" applyFont="1" applyFill="1"/>
    <xf numFmtId="0" fontId="7" fillId="4" borderId="0" xfId="0" applyFont="1" applyFill="1"/>
    <xf numFmtId="0" fontId="7" fillId="4" borderId="0" xfId="0" applyFont="1" applyFill="1" applyAlignment="1">
      <alignment vertical="center"/>
    </xf>
    <xf numFmtId="0" fontId="7" fillId="4" borderId="0" xfId="0" applyFont="1" applyFill="1" applyBorder="1" applyAlignment="1">
      <alignment vertical="center"/>
    </xf>
    <xf numFmtId="0" fontId="0" fillId="4" borderId="0" xfId="0" applyFill="1" applyBorder="1" applyAlignment="1">
      <alignment vertical="center" wrapText="1"/>
    </xf>
    <xf numFmtId="0" fontId="9" fillId="4" borderId="0" xfId="0" applyFont="1" applyFill="1" applyBorder="1" applyAlignment="1">
      <alignment vertical="top" wrapText="1"/>
    </xf>
    <xf numFmtId="0" fontId="41" fillId="4" borderId="0" xfId="0" applyFont="1" applyFill="1" applyBorder="1" applyAlignment="1">
      <alignment vertical="top"/>
    </xf>
    <xf numFmtId="0" fontId="44" fillId="4" borderId="0" xfId="0" applyFont="1" applyFill="1" applyBorder="1" applyAlignment="1">
      <alignment horizontal="left" wrapText="1"/>
    </xf>
    <xf numFmtId="165" fontId="17" fillId="12" borderId="68" xfId="30" applyNumberFormat="1" applyFont="1" applyFill="1" applyBorder="1"/>
    <xf numFmtId="3" fontId="17" fillId="12" borderId="69" xfId="30" applyNumberFormat="1" applyFont="1" applyFill="1" applyBorder="1" applyAlignment="1">
      <alignment horizontal="right"/>
    </xf>
    <xf numFmtId="3" fontId="17" fillId="12" borderId="70" xfId="30" applyNumberFormat="1" applyFont="1" applyFill="1" applyBorder="1" applyAlignment="1">
      <alignment horizontal="right"/>
    </xf>
    <xf numFmtId="3" fontId="17" fillId="18" borderId="5" xfId="30" applyNumberFormat="1" applyFont="1" applyFill="1" applyBorder="1" applyAlignment="1">
      <alignment horizontal="right"/>
    </xf>
    <xf numFmtId="0" fontId="94" fillId="4" borderId="71" xfId="3" applyFont="1" applyFill="1" applyBorder="1"/>
    <xf numFmtId="3" fontId="129" fillId="4" borderId="73" xfId="30" quotePrefix="1" applyNumberFormat="1" applyFont="1" applyFill="1" applyBorder="1" applyAlignment="1">
      <alignment horizontal="center"/>
    </xf>
    <xf numFmtId="0" fontId="94" fillId="4" borderId="79" xfId="3" applyFont="1" applyFill="1" applyBorder="1"/>
    <xf numFmtId="3" fontId="17" fillId="4" borderId="80" xfId="30" applyNumberFormat="1" applyFont="1" applyFill="1" applyBorder="1" applyAlignment="1">
      <alignment horizontal="right"/>
    </xf>
    <xf numFmtId="3" fontId="129" fillId="4" borderId="81" xfId="30" applyNumberFormat="1" applyFont="1" applyFill="1" applyBorder="1" applyAlignment="1">
      <alignment horizontal="center"/>
    </xf>
    <xf numFmtId="3" fontId="17" fillId="4" borderId="82" xfId="30" applyNumberFormat="1" applyFont="1" applyFill="1" applyBorder="1" applyAlignment="1">
      <alignment horizontal="right"/>
    </xf>
    <xf numFmtId="0" fontId="0" fillId="4" borderId="83" xfId="0" applyFill="1" applyBorder="1"/>
    <xf numFmtId="0" fontId="94" fillId="4" borderId="40" xfId="3" applyFont="1" applyFill="1" applyBorder="1"/>
    <xf numFmtId="3" fontId="17" fillId="4" borderId="0" xfId="30" applyNumberFormat="1" applyFont="1" applyFill="1" applyBorder="1" applyAlignment="1">
      <alignment horizontal="right"/>
    </xf>
    <xf numFmtId="3" fontId="129" fillId="4" borderId="27" xfId="30" applyNumberFormat="1" applyFont="1" applyFill="1" applyBorder="1" applyAlignment="1">
      <alignment horizontal="center"/>
    </xf>
    <xf numFmtId="3" fontId="17" fillId="4" borderId="5" xfId="30" applyNumberFormat="1" applyFont="1" applyFill="1" applyBorder="1" applyAlignment="1">
      <alignment horizontal="right"/>
    </xf>
    <xf numFmtId="0" fontId="0" fillId="4" borderId="31" xfId="0" applyFill="1" applyBorder="1"/>
    <xf numFmtId="3" fontId="129" fillId="4" borderId="27" xfId="30" quotePrefix="1" applyNumberFormat="1" applyFont="1" applyFill="1" applyBorder="1" applyAlignment="1">
      <alignment horizontal="center"/>
    </xf>
    <xf numFmtId="0" fontId="17" fillId="12" borderId="41" xfId="3" applyFont="1" applyFill="1" applyBorder="1"/>
    <xf numFmtId="3" fontId="17" fillId="12" borderId="19" xfId="30" applyNumberFormat="1" applyFont="1" applyFill="1" applyBorder="1" applyAlignment="1">
      <alignment horizontal="right"/>
    </xf>
    <xf numFmtId="3" fontId="129" fillId="12" borderId="15" xfId="30" applyNumberFormat="1" applyFont="1" applyFill="1" applyBorder="1" applyAlignment="1">
      <alignment horizontal="center"/>
    </xf>
    <xf numFmtId="3" fontId="17" fillId="18" borderId="16" xfId="30" applyNumberFormat="1" applyFont="1" applyFill="1" applyBorder="1" applyAlignment="1">
      <alignment horizontal="right"/>
    </xf>
    <xf numFmtId="3" fontId="17" fillId="12" borderId="70" xfId="30" applyNumberFormat="1" applyFont="1" applyFill="1" applyBorder="1" applyAlignment="1">
      <alignment horizontal="center"/>
    </xf>
    <xf numFmtId="3" fontId="17" fillId="17" borderId="76" xfId="30" applyNumberFormat="1" applyFont="1" applyFill="1" applyBorder="1" applyAlignment="1">
      <alignment horizontal="right"/>
    </xf>
    <xf numFmtId="3" fontId="129" fillId="17" borderId="73" xfId="30" applyNumberFormat="1" applyFont="1" applyFill="1" applyBorder="1" applyAlignment="1">
      <alignment horizontal="center"/>
    </xf>
    <xf numFmtId="3" fontId="17" fillId="17" borderId="77" xfId="30" applyNumberFormat="1" applyFont="1" applyFill="1" applyBorder="1" applyAlignment="1">
      <alignment horizontal="right"/>
    </xf>
    <xf numFmtId="0" fontId="49" fillId="4" borderId="0" xfId="0" applyFont="1" applyFill="1" applyBorder="1" applyAlignment="1" applyProtection="1">
      <alignment vertical="center"/>
    </xf>
    <xf numFmtId="3" fontId="17" fillId="0" borderId="30" xfId="30" applyNumberFormat="1" applyFont="1" applyFill="1" applyBorder="1" applyAlignment="1">
      <alignment horizontal="center"/>
    </xf>
    <xf numFmtId="3" fontId="17" fillId="18" borderId="3" xfId="30" applyNumberFormat="1" applyFont="1" applyFill="1" applyBorder="1" applyAlignment="1">
      <alignment horizontal="right"/>
    </xf>
    <xf numFmtId="3" fontId="17" fillId="18" borderId="4" xfId="30" applyNumberFormat="1" applyFont="1" applyFill="1" applyBorder="1" applyAlignment="1">
      <alignment horizontal="right"/>
    </xf>
    <xf numFmtId="0" fontId="94" fillId="17" borderId="71" xfId="3" applyFont="1" applyFill="1" applyBorder="1"/>
    <xf numFmtId="0" fontId="0" fillId="17" borderId="78" xfId="0" applyFill="1" applyBorder="1"/>
    <xf numFmtId="165" fontId="17" fillId="12" borderId="117" xfId="30" applyNumberFormat="1" applyFont="1" applyFill="1" applyBorder="1"/>
    <xf numFmtId="0" fontId="128" fillId="3" borderId="118" xfId="26" applyFont="1" applyFill="1" applyBorder="1" applyAlignment="1" applyProtection="1">
      <alignment vertical="center" wrapText="1"/>
    </xf>
    <xf numFmtId="0" fontId="128" fillId="3" borderId="119" xfId="26" applyFont="1" applyFill="1" applyBorder="1" applyAlignment="1" applyProtection="1">
      <alignment horizontal="center" vertical="center" wrapText="1"/>
    </xf>
    <xf numFmtId="3" fontId="17" fillId="18" borderId="120" xfId="30" applyNumberFormat="1" applyFont="1" applyFill="1" applyBorder="1" applyAlignment="1">
      <alignment horizontal="right"/>
    </xf>
    <xf numFmtId="3" fontId="17" fillId="18" borderId="121" xfId="30" applyNumberFormat="1" applyFont="1" applyFill="1" applyBorder="1" applyAlignment="1">
      <alignment horizontal="right"/>
    </xf>
    <xf numFmtId="0" fontId="136" fillId="4" borderId="0" xfId="0" applyFont="1" applyFill="1" applyAlignment="1">
      <alignment vertical="center"/>
    </xf>
    <xf numFmtId="0" fontId="95" fillId="18" borderId="122" xfId="0" applyFont="1" applyFill="1" applyBorder="1" applyAlignment="1">
      <alignment horizontal="center" vertical="center"/>
    </xf>
    <xf numFmtId="0" fontId="136" fillId="4" borderId="0" xfId="0" applyFont="1" applyFill="1" applyAlignment="1">
      <alignment horizontal="left" vertical="center"/>
    </xf>
    <xf numFmtId="0" fontId="95" fillId="4" borderId="0" xfId="0" applyFont="1" applyFill="1" applyAlignment="1">
      <alignment vertical="center"/>
    </xf>
    <xf numFmtId="0" fontId="95" fillId="4" borderId="0" xfId="0" applyFont="1" applyFill="1" applyBorder="1" applyAlignment="1">
      <alignment horizontal="center" vertical="center"/>
    </xf>
    <xf numFmtId="0" fontId="95" fillId="4" borderId="0" xfId="0" applyFont="1" applyFill="1" applyAlignment="1">
      <alignment horizontal="left" vertical="center"/>
    </xf>
    <xf numFmtId="0" fontId="137" fillId="4" borderId="0" xfId="0" applyFont="1" applyFill="1" applyBorder="1" applyAlignment="1">
      <alignment vertical="center" wrapText="1"/>
    </xf>
    <xf numFmtId="0" fontId="137" fillId="4" borderId="0" xfId="0" applyFont="1" applyFill="1" applyBorder="1" applyAlignment="1">
      <alignment horizontal="left" vertical="center" wrapText="1"/>
    </xf>
    <xf numFmtId="0" fontId="137" fillId="4" borderId="0" xfId="0" applyFont="1" applyFill="1" applyBorder="1" applyAlignment="1">
      <alignment horizontal="center" vertical="center" wrapText="1"/>
    </xf>
    <xf numFmtId="0" fontId="138" fillId="4" borderId="0" xfId="0" applyFont="1" applyFill="1" applyBorder="1" applyAlignment="1">
      <alignment vertical="center"/>
    </xf>
    <xf numFmtId="0" fontId="139" fillId="22" borderId="0" xfId="3" applyFont="1" applyFill="1"/>
    <xf numFmtId="0" fontId="81" fillId="22" borderId="0" xfId="3" applyFont="1" applyFill="1"/>
    <xf numFmtId="0" fontId="83" fillId="22" borderId="0" xfId="3" applyFont="1" applyFill="1" applyAlignment="1">
      <alignment horizontal="center"/>
    </xf>
    <xf numFmtId="0" fontId="83" fillId="4" borderId="122" xfId="0" applyFont="1" applyFill="1" applyBorder="1" applyAlignment="1">
      <alignment horizontal="center" vertical="center" wrapText="1"/>
    </xf>
    <xf numFmtId="0" fontId="83" fillId="4" borderId="124" xfId="0" applyFont="1" applyFill="1" applyBorder="1" applyAlignment="1">
      <alignment horizontal="center" vertical="center" wrapText="1"/>
    </xf>
    <xf numFmtId="0" fontId="83" fillId="4" borderId="122" xfId="0" applyFont="1" applyFill="1" applyBorder="1" applyAlignment="1">
      <alignment vertical="center" wrapText="1"/>
    </xf>
    <xf numFmtId="0" fontId="83" fillId="4" borderId="125" xfId="0" applyFont="1" applyFill="1" applyBorder="1" applyAlignment="1">
      <alignment horizontal="center" vertical="center" wrapText="1"/>
    </xf>
    <xf numFmtId="0" fontId="97" fillId="4" borderId="125" xfId="0" applyFont="1" applyFill="1" applyBorder="1" applyAlignment="1">
      <alignment horizontal="center" vertical="center" wrapText="1"/>
    </xf>
    <xf numFmtId="0" fontId="83" fillId="18" borderId="122" xfId="0" applyFont="1" applyFill="1" applyBorder="1" applyAlignment="1">
      <alignment vertical="center" wrapText="1"/>
    </xf>
    <xf numFmtId="0" fontId="83" fillId="18" borderId="125" xfId="0" applyFont="1" applyFill="1" applyBorder="1" applyAlignment="1">
      <alignment vertical="center" wrapText="1"/>
    </xf>
    <xf numFmtId="0" fontId="83" fillId="18" borderId="129" xfId="0" applyFont="1" applyFill="1" applyBorder="1" applyAlignment="1">
      <alignment vertical="center" wrapText="1"/>
    </xf>
    <xf numFmtId="0" fontId="83" fillId="18" borderId="22" xfId="0" applyFont="1" applyFill="1" applyBorder="1" applyAlignment="1">
      <alignment vertical="center" wrapText="1"/>
    </xf>
    <xf numFmtId="0" fontId="83" fillId="18" borderId="23" xfId="0" applyFont="1" applyFill="1" applyBorder="1" applyAlignment="1">
      <alignment vertical="center" wrapText="1"/>
    </xf>
    <xf numFmtId="0" fontId="137" fillId="0" borderId="122" xfId="0" applyFont="1" applyBorder="1" applyAlignment="1">
      <alignment vertical="center" wrapText="1"/>
    </xf>
    <xf numFmtId="0" fontId="137" fillId="4" borderId="124" xfId="0" applyFont="1" applyFill="1" applyBorder="1" applyAlignment="1">
      <alignment vertical="center" wrapText="1"/>
    </xf>
    <xf numFmtId="0" fontId="137" fillId="4" borderId="122" xfId="0" applyFont="1" applyFill="1" applyBorder="1" applyAlignment="1">
      <alignment horizontal="left" vertical="center" wrapText="1"/>
    </xf>
    <xf numFmtId="0" fontId="137" fillId="4" borderId="125" xfId="0" applyFont="1" applyFill="1" applyBorder="1" applyAlignment="1">
      <alignment vertical="center" wrapText="1"/>
    </xf>
    <xf numFmtId="0" fontId="141" fillId="4" borderId="125" xfId="0" applyFont="1" applyFill="1" applyBorder="1" applyAlignment="1">
      <alignment horizontal="center" vertical="center" wrapText="1"/>
    </xf>
    <xf numFmtId="0" fontId="137" fillId="4" borderId="122" xfId="0" applyFont="1" applyFill="1" applyBorder="1" applyAlignment="1">
      <alignment vertical="center" wrapText="1"/>
    </xf>
    <xf numFmtId="0" fontId="137" fillId="4" borderId="127" xfId="0" applyFont="1" applyFill="1" applyBorder="1" applyAlignment="1">
      <alignment vertical="center" wrapText="1"/>
    </xf>
    <xf numFmtId="0" fontId="137" fillId="4" borderId="122" xfId="0" applyFont="1" applyFill="1" applyBorder="1" applyAlignment="1">
      <alignment horizontal="center" vertical="center" wrapText="1"/>
    </xf>
    <xf numFmtId="0" fontId="137" fillId="4" borderId="125" xfId="0" applyFont="1" applyFill="1" applyBorder="1" applyAlignment="1">
      <alignment horizontal="center" vertical="center" wrapText="1"/>
    </xf>
    <xf numFmtId="0" fontId="137" fillId="4" borderId="130" xfId="0" applyFont="1" applyFill="1" applyBorder="1" applyAlignment="1">
      <alignment vertical="center" wrapText="1"/>
    </xf>
    <xf numFmtId="0" fontId="137" fillId="4" borderId="131" xfId="0" applyFont="1" applyFill="1" applyBorder="1" applyAlignment="1">
      <alignment vertical="center" wrapText="1"/>
    </xf>
    <xf numFmtId="0" fontId="138" fillId="4" borderId="132" xfId="0" applyFont="1" applyFill="1" applyBorder="1" applyAlignment="1">
      <alignment vertical="center"/>
    </xf>
    <xf numFmtId="0" fontId="142" fillId="4" borderId="0" xfId="3" applyFont="1" applyFill="1" applyAlignment="1">
      <alignment horizontal="left" vertical="center" wrapText="1"/>
    </xf>
    <xf numFmtId="0" fontId="139" fillId="22" borderId="0" xfId="3" applyFont="1" applyFill="1" applyAlignment="1">
      <alignment horizontal="left"/>
    </xf>
    <xf numFmtId="0" fontId="137" fillId="0" borderId="116" xfId="0" applyFont="1" applyBorder="1" applyAlignment="1">
      <alignment vertical="center" wrapText="1"/>
    </xf>
    <xf numFmtId="0" fontId="137" fillId="4" borderId="133" xfId="0" applyFont="1" applyFill="1" applyBorder="1" applyAlignment="1">
      <alignment vertical="center" wrapText="1"/>
    </xf>
    <xf numFmtId="0" fontId="137" fillId="4" borderId="116" xfId="0" applyFont="1" applyFill="1" applyBorder="1" applyAlignment="1">
      <alignment horizontal="left" vertical="center" wrapText="1"/>
    </xf>
    <xf numFmtId="0" fontId="137" fillId="4" borderId="134" xfId="0" applyFont="1" applyFill="1" applyBorder="1" applyAlignment="1">
      <alignment vertical="center" wrapText="1"/>
    </xf>
    <xf numFmtId="0" fontId="137" fillId="4" borderId="134" xfId="0" applyFont="1" applyFill="1" applyBorder="1" applyAlignment="1">
      <alignment horizontal="center" vertical="center" wrapText="1"/>
    </xf>
    <xf numFmtId="0" fontId="137" fillId="4" borderId="116" xfId="0" applyFont="1" applyFill="1" applyBorder="1" applyAlignment="1">
      <alignment horizontal="center" vertical="center" wrapText="1"/>
    </xf>
    <xf numFmtId="0" fontId="71" fillId="0" borderId="122" xfId="0" applyFont="1" applyBorder="1"/>
    <xf numFmtId="0" fontId="144" fillId="0" borderId="122" xfId="0" applyFont="1" applyBorder="1"/>
    <xf numFmtId="0" fontId="71" fillId="4" borderId="122" xfId="0" applyFont="1" applyFill="1" applyBorder="1"/>
    <xf numFmtId="0" fontId="71" fillId="0" borderId="0" xfId="0" applyFont="1"/>
    <xf numFmtId="0" fontId="110" fillId="0" borderId="122" xfId="0" applyFont="1" applyBorder="1" applyAlignment="1">
      <alignment horizontal="left" vertical="center"/>
    </xf>
    <xf numFmtId="0" fontId="110" fillId="0" borderId="122" xfId="0" applyFont="1" applyBorder="1" applyAlignment="1">
      <alignment horizontal="left" vertical="center" wrapText="1"/>
    </xf>
    <xf numFmtId="0" fontId="110" fillId="4" borderId="122" xfId="0" applyFont="1" applyFill="1" applyBorder="1" applyAlignment="1">
      <alignment horizontal="left" vertical="center"/>
    </xf>
    <xf numFmtId="0" fontId="110" fillId="4" borderId="122" xfId="0" applyFont="1" applyFill="1" applyBorder="1" applyAlignment="1">
      <alignment horizontal="left" vertical="center" wrapText="1"/>
    </xf>
    <xf numFmtId="0" fontId="0" fillId="4" borderId="122" xfId="0" applyFill="1" applyBorder="1"/>
    <xf numFmtId="0" fontId="0" fillId="4" borderId="135" xfId="0" applyFill="1" applyBorder="1"/>
    <xf numFmtId="0" fontId="0" fillId="4" borderId="136" xfId="0" applyFill="1" applyBorder="1"/>
    <xf numFmtId="0" fontId="105" fillId="4" borderId="0" xfId="0" applyFont="1" applyFill="1" applyBorder="1" applyAlignment="1">
      <alignment horizontal="center"/>
    </xf>
    <xf numFmtId="0" fontId="150" fillId="4" borderId="0" xfId="0" applyFont="1" applyFill="1" applyBorder="1" applyAlignment="1">
      <alignment horizontal="left" vertical="top" wrapText="1"/>
    </xf>
    <xf numFmtId="0" fontId="105" fillId="4" borderId="0" xfId="0" applyFont="1" applyFill="1" applyBorder="1"/>
    <xf numFmtId="0" fontId="105" fillId="4" borderId="0" xfId="0" applyFont="1" applyFill="1"/>
    <xf numFmtId="0" fontId="78" fillId="4" borderId="0" xfId="0" applyFont="1" applyFill="1" applyBorder="1" applyAlignment="1"/>
    <xf numFmtId="0" fontId="105" fillId="4" borderId="0" xfId="0" applyFont="1" applyFill="1" applyBorder="1" applyAlignment="1">
      <alignment vertical="center"/>
    </xf>
    <xf numFmtId="0" fontId="78" fillId="4" borderId="0" xfId="0" applyFont="1" applyFill="1" applyBorder="1" applyAlignment="1">
      <alignment vertical="center"/>
    </xf>
    <xf numFmtId="0" fontId="151" fillId="4" borderId="0" xfId="0" applyNumberFormat="1" applyFont="1" applyFill="1" applyBorder="1" applyAlignment="1">
      <alignment horizontal="left" vertical="top" wrapText="1"/>
    </xf>
    <xf numFmtId="0" fontId="132" fillId="24" borderId="0" xfId="3" applyFont="1" applyFill="1" applyAlignment="1"/>
    <xf numFmtId="0" fontId="70" fillId="4" borderId="0" xfId="0" applyFont="1" applyFill="1"/>
    <xf numFmtId="0" fontId="155" fillId="0" borderId="122" xfId="0" applyFont="1" applyBorder="1" applyAlignment="1">
      <alignment horizontal="center"/>
    </xf>
    <xf numFmtId="0" fontId="155" fillId="4" borderId="122" xfId="0" applyFont="1" applyFill="1" applyBorder="1" applyAlignment="1">
      <alignment horizontal="center"/>
    </xf>
    <xf numFmtId="0" fontId="156" fillId="4" borderId="0" xfId="0" applyFont="1" applyFill="1"/>
    <xf numFmtId="0" fontId="157" fillId="4" borderId="0" xfId="0" applyFont="1" applyFill="1"/>
    <xf numFmtId="0" fontId="157" fillId="0" borderId="0" xfId="0" applyFont="1"/>
    <xf numFmtId="0" fontId="147" fillId="0" borderId="122" xfId="0" applyFont="1" applyFill="1" applyBorder="1" applyAlignment="1">
      <alignment horizontal="center"/>
    </xf>
    <xf numFmtId="0" fontId="155" fillId="4" borderId="0" xfId="0" applyFont="1" applyFill="1"/>
    <xf numFmtId="0" fontId="147" fillId="14" borderId="122" xfId="0" applyFont="1" applyFill="1" applyBorder="1" applyAlignment="1">
      <alignment horizontal="center" vertical="center" wrapText="1"/>
    </xf>
    <xf numFmtId="0" fontId="147" fillId="0" borderId="0" xfId="0" applyFont="1" applyFill="1" applyBorder="1" applyAlignment="1">
      <alignment vertical="center" wrapText="1"/>
    </xf>
    <xf numFmtId="0" fontId="155" fillId="4" borderId="0" xfId="0" applyFont="1" applyFill="1" applyBorder="1"/>
    <xf numFmtId="0" fontId="155" fillId="0" borderId="0" xfId="0" applyFont="1" applyBorder="1"/>
    <xf numFmtId="0" fontId="152" fillId="4" borderId="0" xfId="0" applyFont="1" applyFill="1" applyBorder="1" applyAlignment="1">
      <alignment horizontal="center" vertical="top" wrapText="1"/>
    </xf>
    <xf numFmtId="0" fontId="152" fillId="4" borderId="0" xfId="0" applyFont="1" applyFill="1" applyBorder="1" applyAlignment="1">
      <alignment vertical="top" wrapText="1"/>
    </xf>
    <xf numFmtId="0" fontId="23" fillId="18" borderId="122" xfId="0" applyFont="1" applyFill="1" applyBorder="1" applyAlignment="1">
      <alignment horizontal="center" vertical="center" wrapText="1"/>
    </xf>
    <xf numFmtId="170" fontId="147" fillId="18" borderId="122" xfId="2" applyNumberFormat="1" applyFont="1" applyFill="1" applyBorder="1" applyAlignment="1">
      <alignment horizontal="center" vertical="center"/>
    </xf>
    <xf numFmtId="170" fontId="147" fillId="18" borderId="125" xfId="2" applyNumberFormat="1" applyFont="1" applyFill="1" applyBorder="1" applyAlignment="1">
      <alignment horizontal="center" vertical="center"/>
    </xf>
    <xf numFmtId="0" fontId="56" fillId="0" borderId="122" xfId="2" applyNumberFormat="1" applyFont="1" applyFill="1" applyBorder="1" applyAlignment="1">
      <alignment horizontal="center"/>
    </xf>
    <xf numFmtId="170" fontId="56" fillId="0" borderId="122" xfId="2" applyNumberFormat="1" applyFont="1" applyBorder="1"/>
    <xf numFmtId="0" fontId="56" fillId="0" borderId="122" xfId="2" applyNumberFormat="1" applyFont="1" applyBorder="1" applyAlignment="1">
      <alignment horizontal="center"/>
    </xf>
    <xf numFmtId="0" fontId="147" fillId="4" borderId="0" xfId="0" applyFont="1" applyFill="1"/>
    <xf numFmtId="0" fontId="159" fillId="4" borderId="7" xfId="0" applyFont="1" applyFill="1" applyBorder="1" applyAlignment="1">
      <alignment wrapText="1"/>
    </xf>
    <xf numFmtId="0" fontId="159" fillId="4" borderId="28" xfId="0" applyFont="1" applyFill="1" applyBorder="1" applyAlignment="1">
      <alignment wrapText="1"/>
    </xf>
    <xf numFmtId="0" fontId="160" fillId="12" borderId="125" xfId="0" applyFont="1" applyFill="1" applyBorder="1" applyAlignment="1">
      <alignment horizontal="center" vertical="center" wrapText="1"/>
    </xf>
    <xf numFmtId="0" fontId="160" fillId="12" borderId="122" xfId="0" applyFont="1" applyFill="1" applyBorder="1" applyAlignment="1">
      <alignment horizontal="center" vertical="center" wrapText="1"/>
    </xf>
    <xf numFmtId="43" fontId="160" fillId="12" borderId="122" xfId="2" applyFont="1" applyFill="1" applyBorder="1" applyAlignment="1">
      <alignment horizontal="center" vertical="center" wrapText="1"/>
    </xf>
    <xf numFmtId="0" fontId="0" fillId="12" borderId="122" xfId="0" applyFill="1" applyBorder="1"/>
    <xf numFmtId="0" fontId="56" fillId="0" borderId="122" xfId="0" applyFont="1" applyBorder="1"/>
    <xf numFmtId="0" fontId="56" fillId="0" borderId="122" xfId="0" applyFont="1" applyBorder="1" applyAlignment="1">
      <alignment horizontal="center"/>
    </xf>
    <xf numFmtId="0" fontId="56" fillId="12" borderId="122" xfId="0" applyFont="1" applyFill="1" applyBorder="1" applyAlignment="1">
      <alignment horizontal="center"/>
    </xf>
    <xf numFmtId="170" fontId="56" fillId="12" borderId="122" xfId="2" applyNumberFormat="1" applyFont="1" applyFill="1" applyBorder="1" applyAlignment="1">
      <alignment wrapText="1"/>
    </xf>
    <xf numFmtId="170" fontId="56" fillId="12" borderId="122" xfId="0" applyNumberFormat="1" applyFont="1" applyFill="1" applyBorder="1" applyAlignment="1"/>
    <xf numFmtId="0" fontId="152" fillId="4" borderId="133" xfId="0" applyFont="1" applyFill="1" applyBorder="1"/>
    <xf numFmtId="0" fontId="56" fillId="4" borderId="0" xfId="0" applyFont="1" applyFill="1" applyBorder="1"/>
    <xf numFmtId="0" fontId="56" fillId="4" borderId="0" xfId="0" applyFont="1" applyFill="1" applyBorder="1" applyAlignment="1">
      <alignment horizontal="center"/>
    </xf>
    <xf numFmtId="170" fontId="56" fillId="4" borderId="0" xfId="2" applyNumberFormat="1" applyFont="1" applyFill="1" applyBorder="1"/>
    <xf numFmtId="43" fontId="161" fillId="4" borderId="0" xfId="2" applyFont="1" applyFill="1" applyBorder="1" applyAlignment="1">
      <alignment horizontal="left" wrapText="1"/>
    </xf>
    <xf numFmtId="0" fontId="165" fillId="25" borderId="99" xfId="0" applyFont="1" applyFill="1" applyBorder="1" applyAlignment="1">
      <alignment horizontal="left" wrapText="1"/>
    </xf>
    <xf numFmtId="0" fontId="165" fillId="25" borderId="0" xfId="0" applyFont="1" applyFill="1" applyBorder="1" applyAlignment="1">
      <alignment horizontal="left" wrapText="1"/>
    </xf>
    <xf numFmtId="0" fontId="165" fillId="25" borderId="139" xfId="0" applyFont="1" applyFill="1" applyBorder="1" applyAlignment="1">
      <alignment horizontal="left" wrapText="1"/>
    </xf>
    <xf numFmtId="0" fontId="160" fillId="25" borderId="140" xfId="0" applyFont="1" applyFill="1" applyBorder="1"/>
    <xf numFmtId="170" fontId="160" fillId="25" borderId="122" xfId="2" applyNumberFormat="1" applyFont="1" applyFill="1" applyBorder="1" applyAlignment="1">
      <alignment horizontal="center"/>
    </xf>
    <xf numFmtId="43" fontId="56" fillId="25" borderId="0" xfId="2" applyFont="1" applyFill="1" applyBorder="1"/>
    <xf numFmtId="0" fontId="56" fillId="25" borderId="0" xfId="0" applyFont="1" applyFill="1" applyBorder="1"/>
    <xf numFmtId="0" fontId="0" fillId="25" borderId="0" xfId="0" applyFont="1" applyFill="1" applyBorder="1"/>
    <xf numFmtId="0" fontId="0" fillId="25" borderId="139" xfId="0" applyFont="1" applyFill="1" applyBorder="1"/>
    <xf numFmtId="0" fontId="56" fillId="25" borderId="122" xfId="2" applyNumberFormat="1" applyFont="1" applyFill="1" applyBorder="1" applyAlignment="1">
      <alignment horizontal="center"/>
    </xf>
    <xf numFmtId="170" fontId="56" fillId="25" borderId="122" xfId="2" applyNumberFormat="1" applyFont="1" applyFill="1" applyBorder="1"/>
    <xf numFmtId="0" fontId="160" fillId="25" borderId="99" xfId="0" applyFont="1" applyFill="1" applyBorder="1"/>
    <xf numFmtId="170" fontId="160" fillId="25" borderId="0" xfId="2" applyNumberFormat="1" applyFont="1" applyFill="1" applyBorder="1"/>
    <xf numFmtId="0" fontId="56" fillId="25" borderId="0" xfId="0" applyFont="1" applyFill="1" applyBorder="1" applyAlignment="1">
      <alignment horizontal="center"/>
    </xf>
    <xf numFmtId="0" fontId="160" fillId="25" borderId="140" xfId="0" applyFont="1" applyFill="1" applyBorder="1" applyAlignment="1">
      <alignment horizontal="center" vertical="center" wrapText="1"/>
    </xf>
    <xf numFmtId="0" fontId="160" fillId="25" borderId="122" xfId="0" applyFont="1" applyFill="1" applyBorder="1" applyAlignment="1">
      <alignment horizontal="center" vertical="center" wrapText="1"/>
    </xf>
    <xf numFmtId="43" fontId="160" fillId="25" borderId="122" xfId="2" applyFont="1" applyFill="1" applyBorder="1" applyAlignment="1">
      <alignment horizontal="center" vertical="center" wrapText="1"/>
    </xf>
    <xf numFmtId="0" fontId="160" fillId="14" borderId="122" xfId="0" applyFont="1" applyFill="1" applyBorder="1" applyAlignment="1">
      <alignment vertical="center" wrapText="1"/>
    </xf>
    <xf numFmtId="0" fontId="160" fillId="14" borderId="122" xfId="0" applyFont="1" applyFill="1" applyBorder="1" applyAlignment="1">
      <alignment horizontal="center" vertical="center" wrapText="1"/>
    </xf>
    <xf numFmtId="43" fontId="160" fillId="14" borderId="122" xfId="2" applyFont="1" applyFill="1" applyBorder="1" applyAlignment="1">
      <alignment horizontal="center" vertical="center" wrapText="1"/>
    </xf>
    <xf numFmtId="43" fontId="160" fillId="14" borderId="141" xfId="2" applyFont="1" applyFill="1" applyBorder="1" applyAlignment="1">
      <alignment horizontal="center" vertical="center" wrapText="1"/>
    </xf>
    <xf numFmtId="0" fontId="56" fillId="25" borderId="140" xfId="0" applyFont="1" applyFill="1" applyBorder="1"/>
    <xf numFmtId="0" fontId="56" fillId="25" borderId="122" xfId="0" applyFont="1" applyFill="1" applyBorder="1" applyAlignment="1">
      <alignment horizontal="center"/>
    </xf>
    <xf numFmtId="0" fontId="56" fillId="14" borderId="122" xfId="0" applyFont="1" applyFill="1" applyBorder="1" applyAlignment="1">
      <alignment horizontal="center"/>
    </xf>
    <xf numFmtId="170" fontId="56" fillId="14" borderId="122" xfId="2" applyNumberFormat="1" applyFont="1" applyFill="1" applyBorder="1" applyAlignment="1">
      <alignment wrapText="1"/>
    </xf>
    <xf numFmtId="170" fontId="56" fillId="14" borderId="122" xfId="0" applyNumberFormat="1" applyFont="1" applyFill="1" applyBorder="1" applyAlignment="1"/>
    <xf numFmtId="170" fontId="56" fillId="14" borderId="141" xfId="0" applyNumberFormat="1" applyFont="1" applyFill="1" applyBorder="1" applyAlignment="1"/>
    <xf numFmtId="0" fontId="155" fillId="25" borderId="140" xfId="0" applyFont="1" applyFill="1" applyBorder="1"/>
    <xf numFmtId="0" fontId="56" fillId="25" borderId="99" xfId="0" applyFont="1" applyFill="1" applyBorder="1"/>
    <xf numFmtId="170" fontId="56" fillId="25" borderId="0" xfId="2" applyNumberFormat="1" applyFont="1" applyFill="1" applyBorder="1"/>
    <xf numFmtId="43" fontId="152" fillId="25" borderId="99" xfId="2" applyFont="1" applyFill="1" applyBorder="1" applyAlignment="1">
      <alignment horizontal="left"/>
    </xf>
    <xf numFmtId="0" fontId="133" fillId="25" borderId="0" xfId="0" applyFont="1" applyFill="1" applyBorder="1" applyAlignment="1">
      <alignment horizontal="center"/>
    </xf>
    <xf numFmtId="170" fontId="133" fillId="25" borderId="0" xfId="2" applyNumberFormat="1" applyFont="1" applyFill="1" applyBorder="1" applyAlignment="1">
      <alignment wrapText="1"/>
    </xf>
    <xf numFmtId="170" fontId="133" fillId="25" borderId="0" xfId="0" applyNumberFormat="1" applyFont="1" applyFill="1" applyBorder="1" applyAlignment="1"/>
    <xf numFmtId="0" fontId="147" fillId="13" borderId="140" xfId="0" applyFont="1" applyFill="1" applyBorder="1"/>
    <xf numFmtId="170" fontId="147" fillId="13" borderId="122" xfId="2" applyNumberFormat="1" applyFont="1" applyFill="1" applyBorder="1" applyAlignment="1">
      <alignment horizontal="center"/>
    </xf>
    <xf numFmtId="0" fontId="133" fillId="25" borderId="0" xfId="0" applyFont="1" applyFill="1" applyBorder="1" applyAlignment="1">
      <alignment vertical="top" wrapText="1"/>
    </xf>
    <xf numFmtId="0" fontId="133" fillId="25" borderId="139" xfId="0" applyFont="1" applyFill="1" applyBorder="1" applyAlignment="1">
      <alignment vertical="top" wrapText="1"/>
    </xf>
    <xf numFmtId="49" fontId="154" fillId="25" borderId="143" xfId="0" applyNumberFormat="1" applyFont="1" applyFill="1" applyBorder="1"/>
    <xf numFmtId="170" fontId="147" fillId="14" borderId="144" xfId="0" applyNumberFormat="1" applyFont="1" applyFill="1" applyBorder="1"/>
    <xf numFmtId="0" fontId="152" fillId="4" borderId="0" xfId="0" applyFont="1" applyFill="1" applyBorder="1" applyAlignment="1">
      <alignment horizontal="center" wrapText="1"/>
    </xf>
    <xf numFmtId="0" fontId="166" fillId="4" borderId="0" xfId="0" applyFont="1" applyFill="1" applyBorder="1"/>
    <xf numFmtId="0" fontId="105" fillId="4" borderId="7" xfId="0" applyFont="1" applyFill="1" applyBorder="1" applyAlignment="1">
      <alignment horizontal="center"/>
    </xf>
    <xf numFmtId="0" fontId="0" fillId="4" borderId="7" xfId="0" applyFill="1" applyBorder="1" applyAlignment="1">
      <alignment horizontal="center"/>
    </xf>
    <xf numFmtId="43" fontId="56" fillId="4" borderId="0" xfId="2" applyFont="1" applyFill="1" applyBorder="1"/>
    <xf numFmtId="0" fontId="156" fillId="4" borderId="0" xfId="0" applyFont="1" applyFill="1" applyBorder="1"/>
    <xf numFmtId="0" fontId="147" fillId="14" borderId="122" xfId="0" applyFont="1" applyFill="1" applyBorder="1"/>
    <xf numFmtId="170" fontId="147" fillId="14" borderId="122" xfId="0" applyNumberFormat="1" applyFont="1" applyFill="1" applyBorder="1"/>
    <xf numFmtId="43" fontId="155" fillId="4" borderId="0" xfId="2" applyFont="1" applyFill="1" applyBorder="1"/>
    <xf numFmtId="0" fontId="147" fillId="4" borderId="0" xfId="0" applyFont="1" applyFill="1" applyBorder="1" applyAlignment="1">
      <alignment horizontal="center" vertical="center"/>
    </xf>
    <xf numFmtId="0" fontId="147" fillId="4" borderId="0" xfId="0" applyFont="1" applyFill="1" applyBorder="1" applyAlignment="1">
      <alignment horizontal="center"/>
    </xf>
    <xf numFmtId="0" fontId="152" fillId="4" borderId="137" xfId="0" applyFont="1" applyFill="1" applyBorder="1" applyAlignment="1"/>
    <xf numFmtId="0" fontId="152" fillId="4" borderId="0" xfId="0" applyFont="1" applyFill="1" applyBorder="1" applyAlignment="1"/>
    <xf numFmtId="0" fontId="147" fillId="4" borderId="0" xfId="0" applyFont="1" applyFill="1" applyBorder="1"/>
    <xf numFmtId="0" fontId="152" fillId="4" borderId="0" xfId="0" applyFont="1" applyFill="1" applyBorder="1"/>
    <xf numFmtId="0" fontId="0" fillId="4" borderId="147" xfId="0" applyFill="1" applyBorder="1"/>
    <xf numFmtId="0" fontId="0" fillId="4" borderId="80" xfId="0" applyFill="1" applyBorder="1"/>
    <xf numFmtId="0" fontId="0" fillId="4" borderId="148" xfId="0" applyFill="1" applyBorder="1"/>
    <xf numFmtId="0" fontId="147" fillId="4" borderId="0" xfId="0" applyFont="1" applyFill="1" applyBorder="1" applyAlignment="1"/>
    <xf numFmtId="0" fontId="167" fillId="4" borderId="0" xfId="0" applyFont="1" applyFill="1" applyBorder="1" applyAlignment="1">
      <alignment vertical="center"/>
    </xf>
    <xf numFmtId="0" fontId="168" fillId="4" borderId="0" xfId="0" applyFont="1" applyFill="1" applyBorder="1" applyAlignment="1">
      <alignment vertical="center" wrapText="1"/>
    </xf>
    <xf numFmtId="0" fontId="49" fillId="4" borderId="0" xfId="0" applyFont="1" applyFill="1" applyBorder="1" applyAlignment="1">
      <alignment horizontal="left" vertical="center"/>
    </xf>
    <xf numFmtId="0" fontId="49" fillId="4" borderId="0" xfId="0" applyFont="1" applyFill="1" applyBorder="1" applyAlignment="1" applyProtection="1">
      <alignment horizontal="left" vertical="center" wrapText="1"/>
    </xf>
    <xf numFmtId="0" fontId="127" fillId="4" borderId="0" xfId="3" applyFont="1" applyFill="1" applyAlignment="1"/>
    <xf numFmtId="0" fontId="82" fillId="4" borderId="0" xfId="3" applyFont="1" applyFill="1" applyBorder="1" applyAlignment="1" applyProtection="1"/>
    <xf numFmtId="0" fontId="84" fillId="4" borderId="0" xfId="3" applyFont="1" applyFill="1" applyBorder="1" applyAlignment="1" applyProtection="1"/>
    <xf numFmtId="44" fontId="81" fillId="4" borderId="0" xfId="3" applyNumberFormat="1" applyFont="1" applyFill="1" applyBorder="1" applyAlignment="1" applyProtection="1">
      <alignment horizontal="right"/>
      <protection locked="0"/>
    </xf>
    <xf numFmtId="0" fontId="84" fillId="4" borderId="0" xfId="3" applyFont="1" applyFill="1" applyBorder="1" applyAlignment="1" applyProtection="1">
      <alignment horizontal="left"/>
    </xf>
    <xf numFmtId="0" fontId="34" fillId="2" borderId="16" xfId="0" applyFont="1" applyFill="1" applyBorder="1" applyAlignment="1">
      <alignment horizontal="center"/>
    </xf>
    <xf numFmtId="0" fontId="37" fillId="2" borderId="40" xfId="0" applyFont="1" applyFill="1" applyBorder="1" applyAlignment="1">
      <alignment horizontal="right" vertical="center"/>
    </xf>
    <xf numFmtId="164" fontId="34" fillId="2" borderId="151" xfId="0" applyNumberFormat="1" applyFont="1" applyFill="1" applyBorder="1" applyAlignment="1">
      <alignment horizontal="center" vertical="center" wrapText="1"/>
    </xf>
    <xf numFmtId="0" fontId="37" fillId="2" borderId="41" xfId="0" applyFont="1" applyFill="1" applyBorder="1" applyAlignment="1">
      <alignment horizontal="right" vertical="center"/>
    </xf>
    <xf numFmtId="0" fontId="79" fillId="11" borderId="153" xfId="3" applyFont="1" applyFill="1" applyBorder="1" applyAlignment="1" applyProtection="1">
      <alignment horizontal="center" vertical="center" wrapText="1"/>
    </xf>
    <xf numFmtId="0" fontId="80" fillId="4" borderId="40" xfId="3" applyFont="1" applyFill="1" applyBorder="1" applyAlignment="1" applyProtection="1">
      <alignment horizontal="center" vertical="center" wrapText="1"/>
      <protection locked="0"/>
    </xf>
    <xf numFmtId="44" fontId="81" fillId="4" borderId="40" xfId="3" applyNumberFormat="1" applyFont="1" applyFill="1" applyBorder="1" applyAlignment="1" applyProtection="1">
      <alignment horizontal="right"/>
      <protection locked="0"/>
    </xf>
    <xf numFmtId="0" fontId="34" fillId="2" borderId="155" xfId="0" applyFont="1" applyFill="1" applyBorder="1" applyAlignment="1">
      <alignment horizontal="center"/>
    </xf>
    <xf numFmtId="0" fontId="79" fillId="11" borderId="156"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locked="0" hidden="1"/>
    </xf>
    <xf numFmtId="0" fontId="81" fillId="4" borderId="40" xfId="3" applyFont="1" applyFill="1" applyBorder="1" applyAlignment="1" applyProtection="1">
      <alignment horizontal="right"/>
    </xf>
    <xf numFmtId="0" fontId="81" fillId="4" borderId="157" xfId="3" applyFont="1" applyFill="1" applyBorder="1" applyAlignment="1" applyProtection="1">
      <alignment horizontal="right"/>
    </xf>
    <xf numFmtId="0" fontId="82" fillId="4" borderId="40" xfId="3" applyFont="1" applyFill="1" applyBorder="1" applyAlignment="1" applyProtection="1"/>
    <xf numFmtId="0" fontId="82" fillId="4" borderId="157" xfId="3" applyFont="1" applyFill="1" applyBorder="1" applyAlignment="1" applyProtection="1"/>
    <xf numFmtId="0" fontId="84" fillId="4" borderId="40" xfId="3" applyFont="1" applyFill="1" applyBorder="1" applyAlignment="1" applyProtection="1"/>
    <xf numFmtId="0" fontId="84" fillId="4" borderId="157" xfId="3" applyFont="1" applyFill="1" applyBorder="1" applyAlignment="1" applyProtection="1"/>
    <xf numFmtId="0" fontId="84" fillId="4" borderId="40" xfId="3" applyFont="1" applyFill="1" applyBorder="1" applyAlignment="1" applyProtection="1">
      <alignment horizontal="left"/>
    </xf>
    <xf numFmtId="0" fontId="84" fillId="4" borderId="157" xfId="3" applyFont="1" applyFill="1" applyBorder="1" applyAlignment="1" applyProtection="1">
      <alignment horizontal="left"/>
    </xf>
    <xf numFmtId="164" fontId="34" fillId="2" borderId="158" xfId="0" applyNumberFormat="1" applyFont="1" applyFill="1" applyBorder="1" applyAlignment="1">
      <alignment horizontal="center" vertical="center"/>
    </xf>
    <xf numFmtId="0" fontId="81" fillId="0" borderId="49" xfId="3" applyFont="1" applyBorder="1" applyAlignment="1" applyProtection="1">
      <alignment horizontal="right" wrapText="1" shrinkToFit="1"/>
      <protection locked="0"/>
    </xf>
    <xf numFmtId="44" fontId="81" fillId="3" borderId="14" xfId="3" applyNumberFormat="1" applyFont="1" applyFill="1" applyBorder="1" applyAlignment="1" applyProtection="1">
      <alignment horizontal="right"/>
      <protection locked="0" hidden="1"/>
    </xf>
    <xf numFmtId="0" fontId="81" fillId="0" borderId="49" xfId="3" applyFont="1" applyBorder="1" applyAlignment="1" applyProtection="1">
      <alignment horizontal="right"/>
      <protection locked="0"/>
    </xf>
    <xf numFmtId="0" fontId="80" fillId="11" borderId="159" xfId="3" applyFont="1" applyFill="1" applyBorder="1" applyAlignment="1" applyProtection="1">
      <alignment horizontal="center" vertical="center" wrapText="1"/>
    </xf>
    <xf numFmtId="0" fontId="79" fillId="11" borderId="14" xfId="3" applyFont="1" applyFill="1" applyBorder="1" applyAlignment="1" applyProtection="1">
      <alignment horizontal="center" vertical="center" wrapText="1"/>
    </xf>
    <xf numFmtId="44" fontId="81" fillId="4" borderId="14" xfId="3" applyNumberFormat="1" applyFont="1" applyFill="1" applyBorder="1" applyAlignment="1" applyProtection="1">
      <alignment horizontal="right"/>
      <protection locked="0"/>
    </xf>
    <xf numFmtId="44" fontId="81" fillId="3" borderId="14" xfId="3" applyNumberFormat="1" applyFont="1" applyFill="1" applyBorder="1" applyAlignment="1" applyProtection="1">
      <alignment horizontal="right"/>
      <protection locked="0"/>
    </xf>
    <xf numFmtId="0" fontId="81" fillId="4" borderId="0" xfId="3" applyFont="1" applyFill="1" applyBorder="1" applyAlignment="1" applyProtection="1">
      <alignment horizontal="right"/>
    </xf>
    <xf numFmtId="164" fontId="34" fillId="2" borderId="35" xfId="0" applyNumberFormat="1" applyFont="1" applyFill="1" applyBorder="1" applyAlignment="1">
      <alignment horizontal="center" vertical="center"/>
    </xf>
    <xf numFmtId="44" fontId="81" fillId="3" borderId="18" xfId="3" applyNumberFormat="1" applyFont="1" applyFill="1" applyBorder="1" applyAlignment="1" applyProtection="1">
      <alignment horizontal="right"/>
      <protection locked="0" hidden="1"/>
    </xf>
    <xf numFmtId="0" fontId="79" fillId="11" borderId="18" xfId="3" applyFont="1" applyFill="1" applyBorder="1" applyAlignment="1" applyProtection="1">
      <alignment horizontal="center" vertical="center" wrapText="1"/>
    </xf>
    <xf numFmtId="44" fontId="81" fillId="4"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hidden="1"/>
    </xf>
    <xf numFmtId="0" fontId="81" fillId="0" borderId="160" xfId="3" applyFont="1" applyBorder="1" applyAlignment="1" applyProtection="1">
      <alignment horizontal="right" wrapText="1" shrinkToFit="1"/>
      <protection locked="0"/>
    </xf>
    <xf numFmtId="44" fontId="81" fillId="3" borderId="126" xfId="3" applyNumberFormat="1" applyFont="1" applyFill="1" applyBorder="1" applyAlignment="1" applyProtection="1">
      <alignment horizontal="right"/>
      <protection locked="0" hidden="1"/>
    </xf>
    <xf numFmtId="0" fontId="81" fillId="0" borderId="160" xfId="3" applyFont="1" applyBorder="1" applyAlignment="1" applyProtection="1">
      <alignment horizontal="right"/>
      <protection locked="0"/>
    </xf>
    <xf numFmtId="0" fontId="80" fillId="4" borderId="40" xfId="3" applyFont="1" applyFill="1" applyBorder="1" applyAlignment="1" applyProtection="1">
      <alignment horizontal="center" vertical="top" wrapText="1"/>
    </xf>
    <xf numFmtId="0" fontId="79" fillId="11" borderId="161"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hidden="1"/>
    </xf>
    <xf numFmtId="44" fontId="81" fillId="3" borderId="14" xfId="3" applyNumberFormat="1" applyFont="1" applyFill="1" applyBorder="1" applyAlignment="1" applyProtection="1">
      <alignment horizontal="right"/>
      <protection hidden="1"/>
    </xf>
    <xf numFmtId="168" fontId="81" fillId="4" borderId="40" xfId="3" applyNumberFormat="1" applyFont="1" applyFill="1" applyBorder="1" applyAlignment="1" applyProtection="1">
      <alignment horizontal="right"/>
    </xf>
    <xf numFmtId="168" fontId="81" fillId="4" borderId="157" xfId="3" applyNumberFormat="1" applyFont="1" applyFill="1" applyBorder="1" applyAlignment="1" applyProtection="1">
      <alignment horizontal="right"/>
    </xf>
    <xf numFmtId="44" fontId="81" fillId="4" borderId="41" xfId="3" applyNumberFormat="1" applyFont="1" applyFill="1" applyBorder="1" applyAlignment="1" applyProtection="1">
      <alignment horizontal="right"/>
      <protection hidden="1"/>
    </xf>
    <xf numFmtId="44" fontId="81" fillId="3" borderId="30" xfId="3" applyNumberFormat="1" applyFont="1" applyFill="1" applyBorder="1" applyAlignment="1" applyProtection="1">
      <alignment horizontal="right"/>
      <protection hidden="1"/>
    </xf>
    <xf numFmtId="168" fontId="81" fillId="4" borderId="0" xfId="3" applyNumberFormat="1" applyFont="1" applyFill="1" applyBorder="1" applyAlignment="1" applyProtection="1">
      <alignment horizontal="right"/>
    </xf>
    <xf numFmtId="0" fontId="94" fillId="0" borderId="0" xfId="3" applyFont="1" applyBorder="1" applyAlignment="1" applyProtection="1">
      <alignment horizontal="left" vertical="center" wrapText="1"/>
    </xf>
    <xf numFmtId="0" fontId="79" fillId="11" borderId="162" xfId="3" applyFont="1" applyFill="1" applyBorder="1" applyAlignment="1" applyProtection="1">
      <alignment horizontal="center" vertical="center" wrapText="1"/>
    </xf>
    <xf numFmtId="44" fontId="81" fillId="3" borderId="11" xfId="3" applyNumberFormat="1" applyFont="1" applyFill="1" applyBorder="1" applyAlignment="1" applyProtection="1">
      <alignment horizontal="right"/>
      <protection hidden="1"/>
    </xf>
    <xf numFmtId="44" fontId="81" fillId="3" borderId="163" xfId="3" applyNumberFormat="1" applyFont="1" applyFill="1" applyBorder="1" applyAlignment="1" applyProtection="1">
      <alignment horizontal="right"/>
      <protection locked="0" hidden="1"/>
    </xf>
    <xf numFmtId="0" fontId="81" fillId="4" borderId="60" xfId="3" applyFont="1" applyFill="1" applyBorder="1" applyAlignment="1" applyProtection="1">
      <alignment horizontal="right"/>
    </xf>
    <xf numFmtId="0" fontId="82" fillId="4" borderId="60" xfId="3" applyFont="1" applyFill="1" applyBorder="1" applyAlignment="1" applyProtection="1"/>
    <xf numFmtId="0" fontId="34" fillId="2" borderId="60" xfId="0" applyFont="1" applyFill="1" applyBorder="1" applyAlignment="1">
      <alignment horizontal="center" vertical="center"/>
    </xf>
    <xf numFmtId="0" fontId="84" fillId="4" borderId="60" xfId="3" applyFont="1" applyFill="1" applyBorder="1" applyAlignment="1" applyProtection="1"/>
    <xf numFmtId="0" fontId="84" fillId="4" borderId="60" xfId="3" applyFont="1" applyFill="1" applyBorder="1" applyAlignment="1" applyProtection="1">
      <alignment horizontal="left"/>
    </xf>
    <xf numFmtId="44" fontId="81" fillId="3" borderId="163" xfId="3" applyNumberFormat="1" applyFont="1" applyFill="1" applyBorder="1" applyAlignment="1" applyProtection="1">
      <alignment horizontal="right"/>
      <protection hidden="1"/>
    </xf>
    <xf numFmtId="168" fontId="81" fillId="4" borderId="60" xfId="3" applyNumberFormat="1" applyFont="1" applyFill="1" applyBorder="1" applyAlignment="1" applyProtection="1">
      <alignment horizontal="right"/>
    </xf>
    <xf numFmtId="44" fontId="81" fillId="3" borderId="164" xfId="3" applyNumberFormat="1" applyFont="1" applyFill="1" applyBorder="1" applyAlignment="1" applyProtection="1">
      <alignment horizontal="right"/>
      <protection hidden="1"/>
    </xf>
    <xf numFmtId="44" fontId="81" fillId="3" borderId="34" xfId="3" applyNumberFormat="1" applyFont="1" applyFill="1" applyBorder="1" applyAlignment="1" applyProtection="1">
      <alignment horizontal="right"/>
      <protection locked="0" hidden="1"/>
    </xf>
    <xf numFmtId="0" fontId="81" fillId="0" borderId="165" xfId="3" applyFont="1" applyBorder="1" applyAlignment="1" applyProtection="1">
      <alignment vertical="top"/>
      <protection locked="0"/>
    </xf>
    <xf numFmtId="0" fontId="81" fillId="0" borderId="166" xfId="3" applyFont="1" applyBorder="1" applyAlignment="1" applyProtection="1">
      <alignment vertical="top"/>
      <protection locked="0"/>
    </xf>
    <xf numFmtId="44" fontId="81" fillId="3" borderId="167" xfId="3" applyNumberFormat="1" applyFont="1" applyFill="1" applyBorder="1" applyAlignment="1" applyProtection="1">
      <alignment horizontal="right"/>
      <protection locked="0" hidden="1"/>
    </xf>
    <xf numFmtId="0" fontId="79" fillId="11" borderId="149" xfId="3" applyFont="1" applyFill="1" applyBorder="1" applyAlignment="1" applyProtection="1">
      <alignment horizontal="center" vertical="center" wrapText="1"/>
    </xf>
    <xf numFmtId="44" fontId="81" fillId="3" borderId="167" xfId="3" applyNumberFormat="1" applyFont="1" applyFill="1" applyBorder="1" applyAlignment="1" applyProtection="1">
      <alignment horizontal="right"/>
      <protection hidden="1"/>
    </xf>
    <xf numFmtId="3" fontId="95" fillId="15" borderId="154" xfId="0" applyNumberFormat="1" applyFont="1" applyFill="1" applyBorder="1"/>
    <xf numFmtId="3" fontId="95" fillId="16" borderId="154" xfId="0" applyNumberFormat="1" applyFont="1" applyFill="1" applyBorder="1"/>
    <xf numFmtId="3" fontId="95" fillId="17" borderId="169" xfId="0" applyNumberFormat="1" applyFont="1" applyFill="1" applyBorder="1"/>
    <xf numFmtId="3" fontId="95" fillId="17" borderId="154" xfId="0" applyNumberFormat="1" applyFont="1" applyFill="1" applyBorder="1"/>
    <xf numFmtId="3" fontId="95" fillId="17" borderId="29" xfId="0" applyNumberFormat="1" applyFont="1" applyFill="1" applyBorder="1"/>
    <xf numFmtId="0" fontId="24" fillId="15" borderId="167" xfId="0" applyFont="1" applyFill="1" applyBorder="1" applyAlignment="1">
      <alignment wrapText="1"/>
    </xf>
    <xf numFmtId="0" fontId="24" fillId="15" borderId="163" xfId="0" applyFont="1" applyFill="1" applyBorder="1" applyAlignment="1">
      <alignment wrapText="1"/>
    </xf>
    <xf numFmtId="0" fontId="24" fillId="16" borderId="163" xfId="0" applyFont="1" applyFill="1" applyBorder="1" applyAlignment="1">
      <alignment wrapText="1"/>
    </xf>
    <xf numFmtId="0" fontId="24" fillId="17" borderId="163" xfId="0" applyFont="1" applyFill="1" applyBorder="1" applyAlignment="1">
      <alignment wrapText="1"/>
    </xf>
    <xf numFmtId="0" fontId="24" fillId="17" borderId="164" xfId="0" applyFont="1" applyFill="1" applyBorder="1" applyAlignment="1">
      <alignment wrapText="1"/>
    </xf>
    <xf numFmtId="165" fontId="20" fillId="26" borderId="170" xfId="27" applyNumberFormat="1" applyFont="1" applyFill="1" applyBorder="1" applyAlignment="1">
      <alignment vertical="center" wrapText="1"/>
    </xf>
    <xf numFmtId="165" fontId="20" fillId="26" borderId="25" xfId="27" applyNumberFormat="1" applyFont="1" applyFill="1" applyBorder="1" applyAlignment="1">
      <alignment vertical="center" wrapText="1"/>
    </xf>
    <xf numFmtId="0" fontId="16" fillId="26" borderId="25" xfId="3" applyFont="1" applyFill="1" applyBorder="1" applyAlignment="1">
      <alignment vertical="center"/>
    </xf>
    <xf numFmtId="0" fontId="16" fillId="26" borderId="26" xfId="3" applyFont="1" applyFill="1" applyBorder="1" applyAlignment="1">
      <alignment vertical="center"/>
    </xf>
    <xf numFmtId="0" fontId="126" fillId="4" borderId="0" xfId="3" applyFont="1" applyFill="1" applyBorder="1" applyAlignment="1">
      <alignment vertical="top" wrapText="1"/>
    </xf>
    <xf numFmtId="0" fontId="132" fillId="24" borderId="0" xfId="3" applyFont="1" applyFill="1"/>
    <xf numFmtId="0" fontId="1" fillId="24" borderId="0" xfId="3" applyFont="1" applyFill="1"/>
    <xf numFmtId="0" fontId="105" fillId="0" borderId="0" xfId="0" applyFont="1"/>
    <xf numFmtId="0" fontId="132" fillId="4" borderId="0" xfId="3" applyFont="1" applyFill="1"/>
    <xf numFmtId="0" fontId="1" fillId="4" borderId="0" xfId="3" applyFont="1" applyFill="1"/>
    <xf numFmtId="0" fontId="105" fillId="0" borderId="0" xfId="0" applyFont="1" applyFill="1"/>
    <xf numFmtId="0" fontId="23" fillId="18" borderId="149" xfId="30" applyNumberFormat="1" applyFont="1" applyFill="1" applyBorder="1" applyAlignment="1">
      <alignment horizontal="center" wrapText="1"/>
    </xf>
    <xf numFmtId="0" fontId="47" fillId="0" borderId="0" xfId="0" applyFont="1" applyAlignment="1">
      <alignment horizontal="left" indent="2"/>
    </xf>
    <xf numFmtId="0" fontId="132" fillId="22" borderId="0" xfId="3" applyFont="1" applyFill="1"/>
    <xf numFmtId="0" fontId="1" fillId="22" borderId="0" xfId="3" applyFont="1" applyFill="1"/>
    <xf numFmtId="0" fontId="23" fillId="18" borderId="58" xfId="30" applyNumberFormat="1" applyFont="1" applyFill="1" applyBorder="1" applyAlignment="1">
      <alignment horizontal="center" wrapText="1"/>
    </xf>
    <xf numFmtId="0" fontId="17" fillId="4" borderId="167" xfId="31" applyFont="1" applyFill="1" applyBorder="1" applyAlignment="1" applyProtection="1">
      <alignment vertical="center"/>
    </xf>
    <xf numFmtId="0" fontId="17" fillId="4" borderId="13" xfId="31" applyFont="1" applyFill="1" applyBorder="1" applyAlignment="1" applyProtection="1">
      <alignment vertical="center"/>
    </xf>
    <xf numFmtId="3" fontId="2" fillId="4" borderId="1" xfId="0" applyNumberFormat="1" applyFont="1" applyFill="1" applyBorder="1"/>
    <xf numFmtId="3" fontId="2" fillId="18" borderId="163" xfId="0" applyNumberFormat="1" applyFont="1" applyFill="1" applyBorder="1"/>
    <xf numFmtId="0" fontId="173" fillId="0" borderId="0" xfId="0" applyFont="1"/>
    <xf numFmtId="0" fontId="94" fillId="4" borderId="174" xfId="31" applyFont="1" applyFill="1" applyBorder="1" applyAlignment="1" applyProtection="1">
      <alignment horizontal="left" vertical="center"/>
    </xf>
    <xf numFmtId="3" fontId="2" fillId="4" borderId="175" xfId="0" applyNumberFormat="1" applyFont="1" applyFill="1" applyBorder="1"/>
    <xf numFmtId="3" fontId="2" fillId="18" borderId="167" xfId="0" applyNumberFormat="1" applyFont="1" applyFill="1" applyBorder="1"/>
    <xf numFmtId="0" fontId="94" fillId="4" borderId="176" xfId="31" applyFont="1" applyFill="1" applyBorder="1" applyAlignment="1" applyProtection="1">
      <alignment horizontal="left" vertical="center"/>
    </xf>
    <xf numFmtId="3" fontId="2" fillId="4" borderId="177" xfId="0" applyNumberFormat="1" applyFont="1" applyFill="1" applyBorder="1"/>
    <xf numFmtId="3" fontId="23" fillId="18" borderId="32" xfId="0" applyNumberFormat="1" applyFont="1" applyFill="1" applyBorder="1"/>
    <xf numFmtId="0" fontId="172" fillId="4" borderId="0" xfId="31" applyFont="1" applyFill="1" applyBorder="1" applyAlignment="1" applyProtection="1">
      <alignment horizontal="center" vertical="center"/>
    </xf>
    <xf numFmtId="3" fontId="23" fillId="4" borderId="0" xfId="0" applyNumberFormat="1" applyFont="1" applyFill="1" applyBorder="1"/>
    <xf numFmtId="0" fontId="174" fillId="4" borderId="0" xfId="0" applyFont="1" applyFill="1"/>
    <xf numFmtId="0" fontId="169" fillId="27" borderId="1" xfId="0" applyFont="1" applyFill="1" applyBorder="1" applyAlignment="1">
      <alignment horizontal="center" vertical="center"/>
    </xf>
    <xf numFmtId="0" fontId="175" fillId="4" borderId="13" xfId="0" applyFont="1" applyFill="1" applyBorder="1"/>
    <xf numFmtId="0" fontId="175" fillId="4" borderId="1" xfId="0" applyFont="1" applyFill="1" applyBorder="1" applyAlignment="1">
      <alignment horizontal="left" vertical="center"/>
    </xf>
    <xf numFmtId="0" fontId="175" fillId="4" borderId="1" xfId="0" applyFont="1" applyFill="1" applyBorder="1"/>
    <xf numFmtId="0" fontId="175" fillId="4" borderId="1" xfId="0" applyFont="1" applyFill="1" applyBorder="1" applyAlignment="1">
      <alignment horizontal="left" vertical="center" wrapText="1"/>
    </xf>
    <xf numFmtId="3" fontId="176" fillId="3" borderId="149" xfId="31" applyNumberFormat="1" applyFont="1" applyFill="1" applyBorder="1" applyAlignment="1" applyProtection="1">
      <alignment horizontal="center" vertical="center" wrapText="1"/>
    </xf>
    <xf numFmtId="3" fontId="23" fillId="18" borderId="15" xfId="30" applyNumberFormat="1" applyFont="1" applyFill="1" applyBorder="1" applyAlignment="1">
      <alignment horizontal="center" wrapText="1"/>
    </xf>
    <xf numFmtId="3" fontId="23" fillId="18" borderId="155" xfId="30" applyNumberFormat="1" applyFont="1" applyFill="1" applyBorder="1" applyAlignment="1">
      <alignment horizontal="center" wrapText="1"/>
    </xf>
    <xf numFmtId="3" fontId="23" fillId="18" borderId="41" xfId="30" applyNumberFormat="1" applyFont="1" applyFill="1" applyBorder="1" applyAlignment="1">
      <alignment horizontal="center" wrapText="1"/>
    </xf>
    <xf numFmtId="3" fontId="2" fillId="4" borderId="128" xfId="0" applyNumberFormat="1" applyFont="1" applyFill="1" applyBorder="1"/>
    <xf numFmtId="0" fontId="47" fillId="4" borderId="0" xfId="0" applyFont="1" applyFill="1" applyAlignment="1">
      <alignment horizontal="left" indent="2"/>
    </xf>
    <xf numFmtId="0" fontId="173" fillId="4" borderId="0" xfId="0" applyFont="1" applyFill="1"/>
    <xf numFmtId="3" fontId="2" fillId="4" borderId="110" xfId="0" applyNumberFormat="1" applyFont="1" applyFill="1" applyBorder="1"/>
    <xf numFmtId="3" fontId="2" fillId="4" borderId="114" xfId="0" applyNumberFormat="1" applyFont="1" applyFill="1" applyBorder="1"/>
    <xf numFmtId="3" fontId="23" fillId="18" borderId="170" xfId="0" applyNumberFormat="1" applyFont="1" applyFill="1" applyBorder="1"/>
    <xf numFmtId="3" fontId="23" fillId="18" borderId="123" xfId="0" applyNumberFormat="1" applyFont="1" applyFill="1" applyBorder="1"/>
    <xf numFmtId="0" fontId="49" fillId="4" borderId="178" xfId="0" applyFont="1" applyFill="1" applyBorder="1" applyAlignment="1" applyProtection="1">
      <alignment vertical="center"/>
    </xf>
    <xf numFmtId="3" fontId="17" fillId="4" borderId="76" xfId="30" applyNumberFormat="1" applyFont="1" applyFill="1" applyBorder="1" applyAlignment="1">
      <alignment horizontal="right"/>
    </xf>
    <xf numFmtId="3" fontId="17" fillId="4" borderId="77" xfId="30" applyNumberFormat="1" applyFont="1" applyFill="1" applyBorder="1" applyAlignment="1">
      <alignment horizontal="right"/>
    </xf>
    <xf numFmtId="0" fontId="0" fillId="4" borderId="78" xfId="0" applyFill="1" applyBorder="1"/>
    <xf numFmtId="0" fontId="94" fillId="4" borderId="180" xfId="3" applyFont="1" applyFill="1" applyBorder="1"/>
    <xf numFmtId="3" fontId="17" fillId="4" borderId="181" xfId="30" applyNumberFormat="1" applyFont="1" applyFill="1" applyBorder="1" applyAlignment="1">
      <alignment horizontal="right"/>
    </xf>
    <xf numFmtId="3" fontId="129" fillId="4" borderId="182" xfId="30" quotePrefix="1" applyNumberFormat="1" applyFont="1" applyFill="1" applyBorder="1" applyAlignment="1">
      <alignment horizontal="center"/>
    </xf>
    <xf numFmtId="0" fontId="51" fillId="2" borderId="0" xfId="3" applyFont="1" applyFill="1" applyBorder="1" applyAlignment="1" applyProtection="1">
      <alignment horizontal="left" vertical="center"/>
    </xf>
    <xf numFmtId="0" fontId="1" fillId="2" borderId="0" xfId="3" applyFont="1" applyFill="1" applyBorder="1" applyAlignment="1" applyProtection="1">
      <alignment vertical="center" wrapText="1"/>
    </xf>
    <xf numFmtId="0" fontId="72" fillId="4" borderId="0" xfId="0" applyFont="1" applyFill="1" applyBorder="1" applyAlignment="1">
      <alignment horizontal="center" vertical="top" wrapText="1"/>
    </xf>
    <xf numFmtId="0" fontId="83" fillId="18" borderId="150" xfId="0" applyFont="1" applyFill="1" applyBorder="1" applyAlignment="1">
      <alignment vertical="center" wrapText="1"/>
    </xf>
    <xf numFmtId="0" fontId="138" fillId="4" borderId="183" xfId="0" applyFont="1" applyFill="1" applyBorder="1" applyAlignment="1">
      <alignment vertical="center"/>
    </xf>
    <xf numFmtId="0" fontId="83" fillId="18" borderId="21" xfId="0" applyFont="1" applyFill="1" applyBorder="1" applyAlignment="1">
      <alignment vertical="center" wrapText="1"/>
    </xf>
    <xf numFmtId="0" fontId="138" fillId="4" borderId="184" xfId="0" applyFont="1" applyFill="1" applyBorder="1" applyAlignment="1">
      <alignment vertical="center"/>
    </xf>
    <xf numFmtId="0" fontId="138" fillId="4" borderId="131" xfId="0" applyFont="1" applyFill="1" applyBorder="1" applyAlignment="1">
      <alignment vertical="center"/>
    </xf>
    <xf numFmtId="0" fontId="138" fillId="4" borderId="185" xfId="0" applyFont="1" applyFill="1" applyBorder="1" applyAlignment="1">
      <alignment vertical="center"/>
    </xf>
    <xf numFmtId="0" fontId="138" fillId="4" borderId="67" xfId="0" applyFont="1" applyFill="1" applyBorder="1" applyAlignment="1">
      <alignment vertical="center"/>
    </xf>
    <xf numFmtId="0" fontId="137" fillId="4" borderId="160" xfId="0" applyFont="1" applyFill="1" applyBorder="1" applyAlignment="1">
      <alignment vertical="center" wrapText="1"/>
    </xf>
    <xf numFmtId="0" fontId="137" fillId="4" borderId="186" xfId="0" applyFont="1" applyFill="1" applyBorder="1" applyAlignment="1">
      <alignment vertical="center" wrapText="1"/>
    </xf>
    <xf numFmtId="0" fontId="138" fillId="4" borderId="187" xfId="0" applyFont="1" applyFill="1" applyBorder="1" applyAlignment="1">
      <alignment vertical="center"/>
    </xf>
    <xf numFmtId="0" fontId="137" fillId="4" borderId="11" xfId="0" applyFont="1" applyFill="1" applyBorder="1" applyAlignment="1">
      <alignment vertical="center" wrapText="1"/>
    </xf>
    <xf numFmtId="0" fontId="138" fillId="4" borderId="186" xfId="0" applyFont="1" applyFill="1" applyBorder="1" applyAlignment="1">
      <alignment vertical="center"/>
    </xf>
    <xf numFmtId="0" fontId="138" fillId="4" borderId="11" xfId="0" applyFont="1" applyFill="1" applyBorder="1" applyAlignment="1">
      <alignment vertical="center"/>
    </xf>
    <xf numFmtId="3" fontId="109" fillId="18" borderId="12" xfId="30" applyNumberFormat="1" applyFont="1" applyFill="1" applyBorder="1" applyAlignment="1">
      <alignment horizontal="right"/>
    </xf>
    <xf numFmtId="0" fontId="108" fillId="4" borderId="188" xfId="0" applyFont="1" applyFill="1" applyBorder="1" applyAlignment="1">
      <alignment vertical="center"/>
    </xf>
    <xf numFmtId="3" fontId="97" fillId="0" borderId="3" xfId="30" applyNumberFormat="1" applyFont="1" applyFill="1" applyBorder="1" applyAlignment="1">
      <alignment vertical="center"/>
    </xf>
    <xf numFmtId="0" fontId="108" fillId="4" borderId="155" xfId="0" applyFont="1" applyFill="1" applyBorder="1" applyAlignment="1">
      <alignment vertical="center"/>
    </xf>
    <xf numFmtId="3" fontId="97" fillId="26" borderId="16" xfId="30" applyNumberFormat="1" applyFont="1" applyFill="1" applyBorder="1" applyAlignment="1">
      <alignment horizontal="center"/>
    </xf>
    <xf numFmtId="3" fontId="97" fillId="26" borderId="12" xfId="30" applyNumberFormat="1" applyFont="1" applyFill="1" applyBorder="1" applyAlignment="1">
      <alignment horizontal="center"/>
    </xf>
    <xf numFmtId="3" fontId="97" fillId="26" borderId="16" xfId="30" applyNumberFormat="1" applyFont="1" applyFill="1" applyBorder="1" applyAlignment="1">
      <alignment vertical="center"/>
    </xf>
    <xf numFmtId="0" fontId="94" fillId="4" borderId="37" xfId="31" applyFont="1" applyFill="1" applyBorder="1" applyAlignment="1" applyProtection="1">
      <alignment horizontal="left" vertical="center"/>
    </xf>
    <xf numFmtId="0" fontId="94" fillId="4" borderId="123" xfId="31" applyFont="1" applyFill="1" applyBorder="1" applyAlignment="1" applyProtection="1">
      <alignment horizontal="left" vertical="center"/>
    </xf>
    <xf numFmtId="3" fontId="94" fillId="4" borderId="32" xfId="0" applyNumberFormat="1" applyFont="1" applyFill="1" applyBorder="1" applyAlignment="1">
      <alignment horizontal="left" indent="2"/>
    </xf>
    <xf numFmtId="3" fontId="94" fillId="4" borderId="25" xfId="0" applyNumberFormat="1" applyFont="1" applyFill="1" applyBorder="1" applyAlignment="1">
      <alignment horizontal="left" indent="2"/>
    </xf>
    <xf numFmtId="3" fontId="94" fillId="4" borderId="26" xfId="0" applyNumberFormat="1" applyFont="1" applyFill="1" applyBorder="1" applyAlignment="1">
      <alignment horizontal="left" indent="2"/>
    </xf>
    <xf numFmtId="3" fontId="94" fillId="4" borderId="123" xfId="0" applyNumberFormat="1" applyFont="1" applyFill="1" applyBorder="1" applyAlignment="1">
      <alignment horizontal="left" indent="2"/>
    </xf>
    <xf numFmtId="3" fontId="94" fillId="18" borderId="149" xfId="0" applyNumberFormat="1" applyFont="1" applyFill="1" applyBorder="1" applyAlignment="1">
      <alignment horizontal="right" indent="2"/>
    </xf>
    <xf numFmtId="0" fontId="83" fillId="22" borderId="41" xfId="3" applyFont="1" applyFill="1" applyBorder="1" applyAlignment="1">
      <alignment horizontal="center"/>
    </xf>
    <xf numFmtId="0" fontId="140" fillId="4" borderId="19" xfId="0" applyFont="1" applyFill="1" applyBorder="1" applyAlignment="1">
      <alignment horizontal="center"/>
    </xf>
    <xf numFmtId="0" fontId="140" fillId="4" borderId="67" xfId="0" applyFont="1" applyFill="1" applyBorder="1" applyAlignment="1">
      <alignment horizontal="center"/>
    </xf>
    <xf numFmtId="0" fontId="71" fillId="0" borderId="0" xfId="0" applyFont="1" applyFill="1" applyBorder="1" applyAlignment="1">
      <alignment horizontal="center"/>
    </xf>
    <xf numFmtId="0" fontId="71" fillId="0" borderId="0" xfId="0" applyFont="1" applyFill="1" applyBorder="1" applyAlignment="1">
      <alignment wrapText="1"/>
    </xf>
    <xf numFmtId="0" fontId="71" fillId="19" borderId="186" xfId="0" applyFont="1" applyFill="1" applyBorder="1" applyAlignment="1">
      <alignment wrapText="1"/>
    </xf>
    <xf numFmtId="0" fontId="78" fillId="0" borderId="0" xfId="0" applyFont="1" applyFill="1" applyBorder="1" applyAlignment="1">
      <alignment horizontal="left" vertical="top" wrapText="1"/>
    </xf>
    <xf numFmtId="0" fontId="105" fillId="0" borderId="0" xfId="0" applyFont="1" applyFill="1" applyBorder="1" applyAlignment="1">
      <alignment horizontal="left" vertical="top" wrapText="1"/>
    </xf>
    <xf numFmtId="0" fontId="0" fillId="4" borderId="0" xfId="0" applyFill="1" applyAlignment="1">
      <alignment horizontal="center"/>
    </xf>
    <xf numFmtId="0" fontId="78" fillId="4" borderId="0" xfId="0" applyFont="1" applyFill="1" applyBorder="1" applyAlignment="1">
      <alignment horizontal="center" wrapText="1"/>
    </xf>
    <xf numFmtId="0" fontId="106" fillId="4" borderId="0" xfId="0" applyFont="1" applyFill="1" applyBorder="1" applyAlignment="1">
      <alignment horizontal="center"/>
    </xf>
    <xf numFmtId="0" fontId="1" fillId="2" borderId="179" xfId="3" applyFill="1" applyBorder="1" applyAlignment="1" applyProtection="1">
      <alignment horizontal="center"/>
    </xf>
    <xf numFmtId="0" fontId="1" fillId="2" borderId="0" xfId="3" applyFill="1" applyAlignment="1" applyProtection="1">
      <alignment horizontal="center"/>
    </xf>
    <xf numFmtId="0" fontId="27" fillId="2" borderId="46" xfId="8" applyBorder="1" applyAlignment="1">
      <alignment horizontal="center" vertical="center" wrapText="1"/>
    </xf>
    <xf numFmtId="0" fontId="27" fillId="2" borderId="47" xfId="8" applyBorder="1" applyAlignment="1">
      <alignment horizontal="center" vertical="center" wrapText="1"/>
    </xf>
    <xf numFmtId="0" fontId="27" fillId="2" borderId="48" xfId="8" applyBorder="1" applyAlignment="1">
      <alignment horizontal="center" vertical="center" wrapText="1"/>
    </xf>
    <xf numFmtId="0" fontId="27" fillId="4" borderId="46" xfId="8" applyFill="1" applyBorder="1" applyAlignment="1">
      <alignment horizontal="center" vertical="center" wrapText="1"/>
    </xf>
    <xf numFmtId="0" fontId="27" fillId="4" borderId="47" xfId="8" applyFill="1" applyBorder="1" applyAlignment="1">
      <alignment horizontal="center" vertical="center" wrapText="1"/>
    </xf>
    <xf numFmtId="0" fontId="27" fillId="4" borderId="48" xfId="8" applyFill="1" applyBorder="1" applyAlignment="1">
      <alignment horizontal="center" vertical="center" wrapText="1"/>
    </xf>
    <xf numFmtId="0" fontId="51" fillId="2" borderId="45" xfId="3" applyFont="1" applyFill="1" applyBorder="1" applyAlignment="1" applyProtection="1">
      <alignment horizontal="left" vertical="center"/>
    </xf>
    <xf numFmtId="0" fontId="51" fillId="2" borderId="0" xfId="3" applyFont="1" applyFill="1" applyBorder="1" applyAlignment="1" applyProtection="1">
      <alignment horizontal="left" vertical="center"/>
    </xf>
    <xf numFmtId="0" fontId="53" fillId="7" borderId="46" xfId="3" applyFont="1" applyFill="1" applyBorder="1" applyAlignment="1" applyProtection="1">
      <alignment horizontal="center" vertical="center" wrapText="1"/>
    </xf>
    <xf numFmtId="0" fontId="53" fillId="7" borderId="47" xfId="3" applyFont="1" applyFill="1" applyBorder="1" applyAlignment="1" applyProtection="1">
      <alignment horizontal="center" vertical="center" wrapText="1"/>
    </xf>
    <xf numFmtId="0" fontId="53" fillId="7" borderId="48" xfId="3" applyFont="1" applyFill="1" applyBorder="1" applyAlignment="1" applyProtection="1">
      <alignment horizontal="center" vertical="center" wrapText="1"/>
    </xf>
    <xf numFmtId="0" fontId="27" fillId="9" borderId="46" xfId="3" applyFont="1" applyFill="1" applyBorder="1" applyAlignment="1" applyProtection="1">
      <alignment horizontal="center" vertical="center" wrapText="1" shrinkToFit="1"/>
    </xf>
    <xf numFmtId="0" fontId="27" fillId="9" borderId="47" xfId="3" applyFont="1" applyFill="1" applyBorder="1" applyAlignment="1" applyProtection="1">
      <alignment horizontal="center" vertical="center" wrapText="1" shrinkToFit="1"/>
    </xf>
    <xf numFmtId="0" fontId="27" fillId="9" borderId="48" xfId="3" applyFont="1" applyFill="1" applyBorder="1" applyAlignment="1" applyProtection="1">
      <alignment horizontal="center" vertical="center" wrapText="1" shrinkToFit="1"/>
    </xf>
    <xf numFmtId="0" fontId="27" fillId="4" borderId="0" xfId="8" applyFill="1" applyBorder="1" applyAlignment="1">
      <alignment horizontal="left" vertical="center" wrapText="1"/>
    </xf>
    <xf numFmtId="0" fontId="171" fillId="4" borderId="46" xfId="8" applyFont="1" applyFill="1" applyBorder="1" applyAlignment="1">
      <alignment horizontal="center" vertical="center" wrapText="1"/>
    </xf>
    <xf numFmtId="0" fontId="171" fillId="4" borderId="47" xfId="8" applyFont="1" applyFill="1" applyBorder="1" applyAlignment="1">
      <alignment horizontal="center" vertical="center" wrapText="1"/>
    </xf>
    <xf numFmtId="0" fontId="171" fillId="4" borderId="48" xfId="8" applyFont="1" applyFill="1" applyBorder="1" applyAlignment="1">
      <alignment horizontal="center" vertical="center" wrapText="1"/>
    </xf>
    <xf numFmtId="0" fontId="54" fillId="4" borderId="46" xfId="8" applyFont="1" applyFill="1" applyBorder="1" applyAlignment="1">
      <alignment horizontal="center" vertical="center" wrapText="1"/>
    </xf>
    <xf numFmtId="0" fontId="54" fillId="4" borderId="47" xfId="8" applyFont="1" applyFill="1" applyBorder="1" applyAlignment="1">
      <alignment horizontal="center" vertical="center" wrapText="1"/>
    </xf>
    <xf numFmtId="0" fontId="54" fillId="4" borderId="48" xfId="8" applyFont="1" applyFill="1" applyBorder="1" applyAlignment="1">
      <alignment horizontal="center" vertical="center" wrapText="1"/>
    </xf>
    <xf numFmtId="0" fontId="27" fillId="9" borderId="189" xfId="3" applyFont="1" applyFill="1" applyBorder="1" applyAlignment="1" applyProtection="1">
      <alignment horizontal="left" vertical="center" wrapText="1" shrinkToFit="1"/>
    </xf>
    <xf numFmtId="0" fontId="27" fillId="9" borderId="190" xfId="3" applyFont="1" applyFill="1" applyBorder="1" applyAlignment="1" applyProtection="1">
      <alignment horizontal="left" vertical="center" wrapText="1" shrinkToFit="1"/>
    </xf>
    <xf numFmtId="0" fontId="27" fillId="9" borderId="169" xfId="3" applyFont="1" applyFill="1" applyBorder="1" applyAlignment="1" applyProtection="1">
      <alignment horizontal="left" vertical="center" wrapText="1" shrinkToFit="1"/>
    </xf>
    <xf numFmtId="0" fontId="27" fillId="9" borderId="8" xfId="3" applyFont="1" applyFill="1" applyBorder="1" applyAlignment="1" applyProtection="1">
      <alignment horizontal="left" vertical="center" wrapText="1" shrinkToFit="1"/>
    </xf>
    <xf numFmtId="0" fontId="27" fillId="9" borderId="7" xfId="3" applyFont="1" applyFill="1" applyBorder="1" applyAlignment="1" applyProtection="1">
      <alignment horizontal="left" vertical="center" wrapText="1" shrinkToFit="1"/>
    </xf>
    <xf numFmtId="0" fontId="27" fillId="9" borderId="28" xfId="3" applyFont="1" applyFill="1" applyBorder="1" applyAlignment="1" applyProtection="1">
      <alignment horizontal="left" vertical="center" wrapText="1" shrinkToFit="1"/>
    </xf>
    <xf numFmtId="0" fontId="49" fillId="4" borderId="44" xfId="0" applyFont="1" applyFill="1" applyBorder="1" applyAlignment="1" applyProtection="1">
      <alignment horizontal="left" vertical="center" wrapText="1"/>
    </xf>
    <xf numFmtId="0" fontId="49" fillId="4" borderId="0" xfId="0" applyFont="1" applyFill="1" applyBorder="1" applyAlignment="1" applyProtection="1">
      <alignment horizontal="left" vertical="center" wrapText="1"/>
    </xf>
    <xf numFmtId="0" fontId="80" fillId="11" borderId="53" xfId="3" applyFont="1" applyFill="1" applyBorder="1" applyAlignment="1" applyProtection="1">
      <alignment horizontal="left" vertical="center" wrapText="1"/>
      <protection locked="0"/>
    </xf>
    <xf numFmtId="0" fontId="80" fillId="11" borderId="54" xfId="3" applyFont="1" applyFill="1" applyBorder="1" applyAlignment="1" applyProtection="1">
      <alignment horizontal="left" vertical="center" wrapText="1"/>
      <protection locked="0"/>
    </xf>
    <xf numFmtId="0" fontId="80" fillId="11" borderId="152" xfId="3" applyFont="1" applyFill="1" applyBorder="1" applyAlignment="1" applyProtection="1">
      <alignment horizontal="left" vertical="center" wrapText="1"/>
      <protection locked="0"/>
    </xf>
    <xf numFmtId="0" fontId="170" fillId="8" borderId="0" xfId="3" applyFont="1" applyFill="1" applyBorder="1" applyAlignment="1" applyProtection="1">
      <alignment horizontal="center" vertical="center" wrapText="1"/>
    </xf>
    <xf numFmtId="0" fontId="34" fillId="2" borderId="36" xfId="0" applyFont="1" applyFill="1" applyBorder="1" applyAlignment="1">
      <alignment horizontal="center" vertical="center"/>
    </xf>
    <xf numFmtId="0" fontId="34" fillId="2" borderId="150" xfId="0" applyFont="1" applyFill="1" applyBorder="1" applyAlignment="1">
      <alignment horizontal="center" vertical="center"/>
    </xf>
    <xf numFmtId="0" fontId="34" fillId="2" borderId="20" xfId="0" applyFont="1" applyFill="1" applyBorder="1" applyAlignment="1">
      <alignment horizontal="center" vertical="center"/>
    </xf>
    <xf numFmtId="0" fontId="91" fillId="0" borderId="51" xfId="19" applyFont="1" applyBorder="1" applyAlignment="1">
      <alignment horizontal="center" vertical="center" wrapText="1"/>
    </xf>
    <xf numFmtId="0" fontId="91" fillId="0" borderId="5" xfId="19" applyFont="1" applyBorder="1" applyAlignment="1">
      <alignment horizontal="center" vertical="center" wrapText="1"/>
    </xf>
    <xf numFmtId="0" fontId="91" fillId="0" borderId="13" xfId="19" applyFont="1" applyBorder="1" applyAlignment="1">
      <alignment horizontal="center" vertical="center" wrapText="1"/>
    </xf>
    <xf numFmtId="49" fontId="40" fillId="2" borderId="18" xfId="0" applyNumberFormat="1" applyFont="1" applyFill="1" applyBorder="1" applyAlignment="1">
      <alignment horizontal="left" vertical="center"/>
    </xf>
    <xf numFmtId="49" fontId="0" fillId="0" borderId="9" xfId="0" applyNumberFormat="1" applyBorder="1" applyAlignment="1">
      <alignment horizontal="left" vertical="center"/>
    </xf>
    <xf numFmtId="49" fontId="0" fillId="0" borderId="38" xfId="0" applyNumberFormat="1" applyBorder="1" applyAlignment="1">
      <alignment horizontal="left" vertical="center"/>
    </xf>
    <xf numFmtId="0" fontId="40" fillId="2" borderId="18" xfId="0" applyFont="1" applyFill="1"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93" fillId="8" borderId="51" xfId="17" applyFont="1" applyFill="1" applyBorder="1" applyAlignment="1">
      <alignment horizontal="center" vertical="center" textRotation="90"/>
    </xf>
    <xf numFmtId="0" fontId="93" fillId="8" borderId="5" xfId="17" applyFont="1" applyFill="1" applyBorder="1" applyAlignment="1">
      <alignment horizontal="center" vertical="center" textRotation="90"/>
    </xf>
    <xf numFmtId="0" fontId="93" fillId="8" borderId="13" xfId="17" applyFont="1" applyFill="1" applyBorder="1" applyAlignment="1">
      <alignment horizontal="center" vertical="center" textRotation="90"/>
    </xf>
    <xf numFmtId="0" fontId="92" fillId="4" borderId="0" xfId="3" applyFont="1" applyFill="1" applyBorder="1" applyAlignment="1" applyProtection="1">
      <alignment horizontal="left" vertical="center" wrapText="1"/>
    </xf>
    <xf numFmtId="0" fontId="93" fillId="8" borderId="168" xfId="17" applyFont="1" applyFill="1" applyBorder="1" applyAlignment="1">
      <alignment horizontal="center" vertical="center" textRotation="90"/>
    </xf>
    <xf numFmtId="0" fontId="84" fillId="4" borderId="57" xfId="3" applyFont="1" applyFill="1" applyBorder="1" applyAlignment="1" applyProtection="1">
      <alignment horizontal="left"/>
    </xf>
    <xf numFmtId="0" fontId="81" fillId="0" borderId="18" xfId="3" applyFont="1" applyBorder="1" applyAlignment="1" applyProtection="1">
      <alignment horizontal="left" vertical="top"/>
      <protection locked="0"/>
    </xf>
    <xf numFmtId="0" fontId="81" fillId="0" borderId="9" xfId="3" applyFont="1" applyBorder="1" applyAlignment="1" applyProtection="1">
      <alignment horizontal="left" vertical="top"/>
      <protection locked="0"/>
    </xf>
    <xf numFmtId="0" fontId="81" fillId="0" borderId="38" xfId="3" applyFont="1" applyBorder="1" applyAlignment="1" applyProtection="1">
      <alignment horizontal="left" vertical="top"/>
      <protection locked="0"/>
    </xf>
    <xf numFmtId="0" fontId="80" fillId="11" borderId="53" xfId="3" applyFont="1" applyFill="1" applyBorder="1" applyAlignment="1" applyProtection="1">
      <alignment horizontal="left" vertical="center" wrapText="1"/>
    </xf>
    <xf numFmtId="0" fontId="80" fillId="11" borderId="54" xfId="3" applyFont="1" applyFill="1" applyBorder="1" applyAlignment="1" applyProtection="1">
      <alignment horizontal="left" vertical="center" wrapText="1"/>
    </xf>
    <xf numFmtId="0" fontId="80" fillId="11" borderId="152" xfId="3" applyFont="1" applyFill="1" applyBorder="1" applyAlignment="1" applyProtection="1">
      <alignment horizontal="left" vertical="center" wrapText="1"/>
    </xf>
    <xf numFmtId="0" fontId="84" fillId="4" borderId="57" xfId="3" applyFont="1" applyFill="1" applyBorder="1" applyAlignment="1" applyProtection="1"/>
    <xf numFmtId="0" fontId="81" fillId="0" borderId="18" xfId="3" applyFont="1" applyBorder="1" applyAlignment="1" applyProtection="1">
      <alignment horizontal="left" vertical="center"/>
    </xf>
    <xf numFmtId="0" fontId="81" fillId="0" borderId="9" xfId="3" applyFont="1" applyBorder="1" applyAlignment="1" applyProtection="1">
      <alignment horizontal="left" vertical="center"/>
    </xf>
    <xf numFmtId="0" fontId="81" fillId="0" borderId="38" xfId="3" applyFont="1" applyBorder="1" applyAlignment="1" applyProtection="1">
      <alignment horizontal="left" vertical="center"/>
    </xf>
    <xf numFmtId="0" fontId="80" fillId="11" borderId="53" xfId="3" applyFont="1" applyFill="1" applyBorder="1" applyAlignment="1" applyProtection="1">
      <alignment horizontal="center" vertical="top" wrapText="1"/>
    </xf>
    <xf numFmtId="0" fontId="80" fillId="11" borderId="54" xfId="3" applyFont="1" applyFill="1" applyBorder="1" applyAlignment="1" applyProtection="1">
      <alignment horizontal="center" vertical="top" wrapText="1"/>
    </xf>
    <xf numFmtId="0" fontId="80" fillId="11" borderId="55" xfId="3" applyFont="1" applyFill="1" applyBorder="1" applyAlignment="1" applyProtection="1">
      <alignment horizontal="center" vertical="top" wrapText="1"/>
    </xf>
    <xf numFmtId="0" fontId="80" fillId="11" borderId="55" xfId="3" applyFont="1" applyFill="1" applyBorder="1" applyAlignment="1" applyProtection="1">
      <alignment horizontal="left" vertical="center" wrapText="1"/>
    </xf>
    <xf numFmtId="0" fontId="90" fillId="4" borderId="0" xfId="17" applyFont="1" applyFill="1" applyBorder="1" applyAlignment="1">
      <alignment horizontal="center" vertical="center" textRotation="90"/>
    </xf>
    <xf numFmtId="0" fontId="91" fillId="0" borderId="1" xfId="19" applyFont="1" applyBorder="1" applyAlignment="1">
      <alignment horizontal="center" vertical="center" wrapText="1"/>
    </xf>
    <xf numFmtId="0" fontId="91" fillId="0" borderId="168" xfId="19" applyFont="1" applyBorder="1" applyAlignment="1">
      <alignment horizontal="center" vertical="center" wrapText="1"/>
    </xf>
    <xf numFmtId="0" fontId="94" fillId="0" borderId="122" xfId="3" applyFont="1" applyBorder="1" applyAlignment="1" applyProtection="1">
      <alignment horizontal="left" vertical="center" wrapText="1"/>
    </xf>
    <xf numFmtId="0" fontId="34" fillId="2" borderId="58" xfId="0" applyFont="1" applyFill="1" applyBorder="1" applyAlignment="1">
      <alignment horizontal="center" vertical="center"/>
    </xf>
    <xf numFmtId="0" fontId="34" fillId="2" borderId="60" xfId="0" applyFont="1" applyFill="1" applyBorder="1" applyAlignment="1">
      <alignment horizontal="center" vertical="center"/>
    </xf>
    <xf numFmtId="0" fontId="98" fillId="0" borderId="58" xfId="0" applyFont="1" applyBorder="1" applyAlignment="1">
      <alignment horizontal="center" vertical="center" wrapText="1"/>
    </xf>
    <xf numFmtId="0" fontId="98" fillId="0" borderId="60" xfId="0" applyFont="1" applyBorder="1" applyAlignment="1">
      <alignment horizontal="center" vertical="center" wrapText="1"/>
    </xf>
    <xf numFmtId="0" fontId="99" fillId="0" borderId="58" xfId="0" applyFont="1" applyBorder="1" applyAlignment="1">
      <alignment horizontal="center" vertical="center" wrapText="1"/>
    </xf>
    <xf numFmtId="0" fontId="99" fillId="0" borderId="60" xfId="0" applyFont="1" applyBorder="1" applyAlignment="1">
      <alignment horizontal="center" vertical="center" wrapText="1"/>
    </xf>
    <xf numFmtId="0" fontId="99" fillId="0" borderId="59" xfId="0" applyFont="1" applyBorder="1" applyAlignment="1">
      <alignment horizontal="center" vertical="center" wrapText="1"/>
    </xf>
    <xf numFmtId="0" fontId="100" fillId="0" borderId="61" xfId="0" applyFont="1" applyBorder="1" applyAlignment="1">
      <alignment horizontal="center" vertical="center" wrapText="1"/>
    </xf>
    <xf numFmtId="0" fontId="100" fillId="0" borderId="62" xfId="0" applyFont="1" applyBorder="1" applyAlignment="1">
      <alignment horizontal="center" vertical="center" wrapText="1"/>
    </xf>
    <xf numFmtId="0" fontId="100" fillId="0" borderId="63" xfId="0" applyFont="1" applyBorder="1" applyAlignment="1">
      <alignment horizontal="center" vertical="center" wrapText="1"/>
    </xf>
    <xf numFmtId="0" fontId="1" fillId="4" borderId="37" xfId="3" applyFill="1" applyBorder="1" applyAlignment="1">
      <alignment horizontal="center" vertical="center" wrapText="1"/>
    </xf>
    <xf numFmtId="0" fontId="1" fillId="4" borderId="24" xfId="3" applyFill="1" applyBorder="1" applyAlignment="1">
      <alignment horizontal="center" vertical="center" wrapText="1"/>
    </xf>
    <xf numFmtId="0" fontId="101" fillId="4" borderId="65" xfId="0" applyFont="1" applyFill="1" applyBorder="1" applyAlignment="1">
      <alignment horizontal="left" vertical="top" wrapText="1"/>
    </xf>
    <xf numFmtId="0" fontId="101" fillId="4" borderId="0" xfId="0" applyFont="1" applyFill="1" applyBorder="1" applyAlignment="1">
      <alignment horizontal="left" vertical="top" wrapText="1"/>
    </xf>
    <xf numFmtId="0" fontId="72" fillId="4" borderId="0" xfId="0" applyFont="1" applyFill="1" applyBorder="1" applyAlignment="1">
      <alignment horizontal="center" vertical="top" wrapText="1"/>
    </xf>
    <xf numFmtId="0" fontId="107" fillId="3" borderId="39" xfId="26" applyFont="1" applyFill="1" applyBorder="1" applyAlignment="1" applyProtection="1">
      <alignment horizontal="left" vertical="center" wrapText="1"/>
    </xf>
    <xf numFmtId="0" fontId="107" fillId="3" borderId="17" xfId="26" applyFont="1" applyFill="1" applyBorder="1" applyAlignment="1" applyProtection="1">
      <alignment horizontal="left" vertical="center" wrapText="1"/>
    </xf>
    <xf numFmtId="0" fontId="107" fillId="3" borderId="66" xfId="26" applyFont="1" applyFill="1" applyBorder="1" applyAlignment="1" applyProtection="1">
      <alignment horizontal="left" vertical="center" wrapText="1"/>
    </xf>
    <xf numFmtId="0" fontId="107" fillId="3" borderId="41" xfId="26" applyFont="1" applyFill="1" applyBorder="1" applyAlignment="1" applyProtection="1">
      <alignment horizontal="left" vertical="center" wrapText="1"/>
    </xf>
    <xf numFmtId="0" fontId="107" fillId="3" borderId="19" xfId="26" applyFont="1" applyFill="1" applyBorder="1" applyAlignment="1" applyProtection="1">
      <alignment horizontal="left" vertical="center" wrapText="1"/>
    </xf>
    <xf numFmtId="0" fontId="107" fillId="3" borderId="67" xfId="26" applyFont="1" applyFill="1" applyBorder="1" applyAlignment="1" applyProtection="1">
      <alignment horizontal="left" vertical="center" wrapText="1"/>
    </xf>
    <xf numFmtId="165" fontId="111" fillId="12" borderId="37" xfId="30" applyNumberFormat="1" applyFont="1" applyFill="1" applyBorder="1" applyAlignment="1">
      <alignment horizontal="left" wrapText="1"/>
    </xf>
    <xf numFmtId="165" fontId="111" fillId="12" borderId="24" xfId="30" applyNumberFormat="1" applyFont="1" applyFill="1" applyBorder="1" applyAlignment="1">
      <alignment horizontal="left" wrapText="1"/>
    </xf>
    <xf numFmtId="165" fontId="111" fillId="12" borderId="32" xfId="30" applyNumberFormat="1" applyFont="1" applyFill="1" applyBorder="1" applyAlignment="1">
      <alignment horizontal="left" wrapText="1"/>
    </xf>
    <xf numFmtId="0" fontId="49" fillId="4" borderId="44" xfId="0" applyFont="1" applyFill="1" applyBorder="1" applyAlignment="1" applyProtection="1">
      <alignment horizontal="left" vertical="center"/>
    </xf>
    <xf numFmtId="0" fontId="128" fillId="3" borderId="39" xfId="26" applyFont="1" applyFill="1" applyBorder="1" applyAlignment="1" applyProtection="1">
      <alignment horizontal="left" vertical="center" wrapText="1"/>
    </xf>
    <xf numFmtId="0" fontId="128" fillId="3" borderId="17" xfId="26" applyFont="1" applyFill="1" applyBorder="1" applyAlignment="1" applyProtection="1">
      <alignment horizontal="left" vertical="center" wrapText="1"/>
    </xf>
    <xf numFmtId="0" fontId="128" fillId="3" borderId="66" xfId="26" applyFont="1" applyFill="1" applyBorder="1" applyAlignment="1" applyProtection="1">
      <alignment horizontal="left" vertical="center" wrapText="1"/>
    </xf>
    <xf numFmtId="0" fontId="128" fillId="3" borderId="41" xfId="26" applyFont="1" applyFill="1" applyBorder="1" applyAlignment="1" applyProtection="1">
      <alignment horizontal="left" vertical="center" wrapText="1"/>
    </xf>
    <xf numFmtId="0" fontId="128" fillId="3" borderId="19" xfId="26" applyFont="1" applyFill="1" applyBorder="1" applyAlignment="1" applyProtection="1">
      <alignment horizontal="left" vertical="center" wrapText="1"/>
    </xf>
    <xf numFmtId="0" fontId="128" fillId="3" borderId="67" xfId="26" applyFont="1" applyFill="1" applyBorder="1" applyAlignment="1" applyProtection="1">
      <alignment horizontal="left" vertical="center" wrapText="1"/>
    </xf>
    <xf numFmtId="0" fontId="49" fillId="4" borderId="0" xfId="0" applyFont="1" applyFill="1" applyBorder="1" applyAlignment="1" applyProtection="1">
      <alignment horizontal="left" vertical="center"/>
    </xf>
    <xf numFmtId="0" fontId="104" fillId="4" borderId="171" xfId="0" applyFont="1" applyFill="1" applyBorder="1" applyAlignment="1">
      <alignment horizontal="left" vertical="top" wrapText="1"/>
    </xf>
    <xf numFmtId="0" fontId="105" fillId="4" borderId="172" xfId="0" applyFont="1" applyFill="1" applyBorder="1" applyAlignment="1">
      <alignment horizontal="left" vertical="top" wrapText="1"/>
    </xf>
    <xf numFmtId="0" fontId="105" fillId="4" borderId="173" xfId="0" applyFont="1" applyFill="1" applyBorder="1" applyAlignment="1">
      <alignment horizontal="left" vertical="top" wrapText="1"/>
    </xf>
    <xf numFmtId="0" fontId="128" fillId="3" borderId="37" xfId="31" applyFont="1" applyFill="1" applyBorder="1" applyAlignment="1" applyProtection="1">
      <alignment horizontal="left" vertical="center" wrapText="1"/>
    </xf>
    <xf numFmtId="0" fontId="128" fillId="3" borderId="123" xfId="31" applyFont="1" applyFill="1" applyBorder="1" applyAlignment="1" applyProtection="1">
      <alignment horizontal="left" vertical="center" wrapText="1"/>
    </xf>
    <xf numFmtId="0" fontId="172" fillId="12" borderId="37" xfId="31" applyFont="1" applyFill="1" applyBorder="1" applyAlignment="1" applyProtection="1">
      <alignment horizontal="left" vertical="center"/>
    </xf>
    <xf numFmtId="0" fontId="172" fillId="12" borderId="123" xfId="31" applyFont="1" applyFill="1" applyBorder="1" applyAlignment="1" applyProtection="1">
      <alignment horizontal="left" vertical="center"/>
    </xf>
    <xf numFmtId="0" fontId="143" fillId="0" borderId="37" xfId="3" quotePrefix="1" applyFont="1" applyBorder="1" applyAlignment="1">
      <alignment horizontal="left" vertical="top" wrapText="1"/>
    </xf>
    <xf numFmtId="0" fontId="143" fillId="0" borderId="24" xfId="3" quotePrefix="1" applyFont="1" applyBorder="1" applyAlignment="1">
      <alignment horizontal="left" vertical="top" wrapText="1"/>
    </xf>
    <xf numFmtId="0" fontId="143" fillId="0" borderId="123" xfId="3" quotePrefix="1" applyFont="1" applyBorder="1" applyAlignment="1">
      <alignment horizontal="left" vertical="top" wrapText="1"/>
    </xf>
    <xf numFmtId="0" fontId="49" fillId="4" borderId="44" xfId="0" applyFont="1" applyFill="1" applyBorder="1" applyAlignment="1">
      <alignment horizontal="left" vertical="center"/>
    </xf>
    <xf numFmtId="0" fontId="49" fillId="4" borderId="0" xfId="0" applyFont="1" applyFill="1" applyBorder="1" applyAlignment="1">
      <alignment horizontal="left" vertical="center"/>
    </xf>
    <xf numFmtId="0" fontId="134" fillId="4" borderId="0" xfId="0" applyFont="1" applyFill="1" applyBorder="1" applyAlignment="1">
      <alignment horizontal="left" vertical="top" wrapText="1"/>
    </xf>
    <xf numFmtId="0" fontId="139" fillId="20" borderId="0" xfId="3" applyFont="1" applyFill="1" applyAlignment="1">
      <alignment horizontal="left"/>
    </xf>
    <xf numFmtId="0" fontId="142" fillId="4" borderId="0" xfId="3" applyFont="1" applyFill="1" applyAlignment="1">
      <alignment horizontal="left" vertical="center" wrapText="1"/>
    </xf>
    <xf numFmtId="0" fontId="136" fillId="21" borderId="39" xfId="0" applyFont="1" applyFill="1" applyBorder="1" applyAlignment="1">
      <alignment horizontal="center" wrapText="1"/>
    </xf>
    <xf numFmtId="0" fontId="136" fillId="21" borderId="17" xfId="0" applyFont="1" applyFill="1" applyBorder="1" applyAlignment="1">
      <alignment horizontal="center" wrapText="1"/>
    </xf>
    <xf numFmtId="0" fontId="136" fillId="21" borderId="66" xfId="0" applyFont="1" applyFill="1" applyBorder="1" applyAlignment="1">
      <alignment horizontal="center" wrapText="1"/>
    </xf>
    <xf numFmtId="0" fontId="152" fillId="4" borderId="137" xfId="0" applyFont="1" applyFill="1" applyBorder="1" applyAlignment="1">
      <alignment horizontal="center"/>
    </xf>
    <xf numFmtId="0" fontId="148" fillId="4" borderId="134" xfId="0" applyFont="1" applyFill="1" applyBorder="1" applyAlignment="1">
      <alignment horizontal="left" vertical="top" wrapText="1"/>
    </xf>
    <xf numFmtId="0" fontId="130" fillId="4" borderId="137" xfId="0" applyFont="1" applyFill="1" applyBorder="1" applyAlignment="1">
      <alignment horizontal="left" vertical="top" wrapText="1"/>
    </xf>
    <xf numFmtId="0" fontId="130" fillId="4" borderId="133" xfId="0" applyFont="1" applyFill="1" applyBorder="1" applyAlignment="1">
      <alignment horizontal="left" vertical="top" wrapText="1"/>
    </xf>
    <xf numFmtId="0" fontId="130" fillId="4" borderId="6" xfId="0" applyFont="1" applyFill="1" applyBorder="1" applyAlignment="1">
      <alignment horizontal="left" vertical="top" wrapText="1"/>
    </xf>
    <xf numFmtId="0" fontId="130" fillId="4" borderId="0" xfId="0" applyFont="1" applyFill="1" applyBorder="1" applyAlignment="1">
      <alignment horizontal="left" vertical="top" wrapText="1"/>
    </xf>
    <xf numFmtId="0" fontId="130" fillId="4" borderId="27" xfId="0" applyFont="1" applyFill="1" applyBorder="1" applyAlignment="1">
      <alignment horizontal="left" vertical="top" wrapText="1"/>
    </xf>
    <xf numFmtId="0" fontId="130" fillId="4" borderId="8" xfId="0" applyFont="1" applyFill="1" applyBorder="1" applyAlignment="1">
      <alignment horizontal="left" vertical="top" wrapText="1"/>
    </xf>
    <xf numFmtId="0" fontId="130" fillId="4" borderId="7" xfId="0" applyFont="1" applyFill="1" applyBorder="1" applyAlignment="1">
      <alignment horizontal="left" vertical="top" wrapText="1"/>
    </xf>
    <xf numFmtId="0" fontId="130" fillId="4" borderId="28" xfId="0" applyFont="1" applyFill="1" applyBorder="1" applyAlignment="1">
      <alignment horizontal="left" vertical="top" wrapText="1"/>
    </xf>
    <xf numFmtId="0" fontId="151" fillId="4" borderId="0" xfId="0" applyNumberFormat="1" applyFont="1" applyFill="1" applyBorder="1" applyAlignment="1">
      <alignment horizontal="left" vertical="top" wrapText="1"/>
    </xf>
    <xf numFmtId="0" fontId="152" fillId="4" borderId="0" xfId="0" applyFont="1" applyFill="1" applyBorder="1" applyAlignment="1">
      <alignment horizontal="left" vertical="top" wrapText="1"/>
    </xf>
    <xf numFmtId="0" fontId="147" fillId="14" borderId="125" xfId="0" applyFont="1" applyFill="1" applyBorder="1" applyAlignment="1">
      <alignment horizontal="center" vertical="center"/>
    </xf>
    <xf numFmtId="0" fontId="147" fillId="14" borderId="128" xfId="0" applyFont="1" applyFill="1" applyBorder="1" applyAlignment="1">
      <alignment horizontal="center" vertical="center"/>
    </xf>
    <xf numFmtId="0" fontId="147" fillId="4" borderId="137" xfId="0" applyFont="1" applyFill="1" applyBorder="1" applyAlignment="1">
      <alignment horizontal="center" vertical="center"/>
    </xf>
    <xf numFmtId="0" fontId="147" fillId="4" borderId="0" xfId="0" applyFont="1" applyFill="1" applyBorder="1" applyAlignment="1">
      <alignment horizontal="center" vertical="center"/>
    </xf>
    <xf numFmtId="0" fontId="46" fillId="4" borderId="44" xfId="0" applyFont="1" applyFill="1" applyBorder="1" applyAlignment="1">
      <alignment horizontal="left" vertical="center" wrapText="1"/>
    </xf>
    <xf numFmtId="0" fontId="46" fillId="4" borderId="0" xfId="0" applyFont="1" applyFill="1" applyBorder="1" applyAlignment="1">
      <alignment horizontal="left" vertical="center" wrapText="1"/>
    </xf>
    <xf numFmtId="43" fontId="152" fillId="25" borderId="145" xfId="2" applyFont="1" applyFill="1" applyBorder="1" applyAlignment="1">
      <alignment horizontal="left" vertical="top" wrapText="1"/>
    </xf>
    <xf numFmtId="43" fontId="152" fillId="25" borderId="104" xfId="2" applyFont="1" applyFill="1" applyBorder="1" applyAlignment="1">
      <alignment horizontal="left" vertical="top" wrapText="1"/>
    </xf>
    <xf numFmtId="43" fontId="152" fillId="25" borderId="146" xfId="2" applyFont="1" applyFill="1" applyBorder="1" applyAlignment="1">
      <alignment horizontal="left" vertical="top" wrapText="1"/>
    </xf>
    <xf numFmtId="0" fontId="158" fillId="23" borderId="0" xfId="0" applyFont="1" applyFill="1" applyBorder="1" applyAlignment="1">
      <alignment horizontal="center"/>
    </xf>
    <xf numFmtId="0" fontId="152" fillId="4" borderId="0" xfId="0" applyFont="1" applyFill="1" applyBorder="1" applyAlignment="1">
      <alignment horizontal="center" wrapText="1"/>
    </xf>
    <xf numFmtId="0" fontId="147" fillId="14" borderId="124" xfId="0" applyFont="1" applyFill="1" applyBorder="1" applyAlignment="1">
      <alignment horizontal="center" vertical="center"/>
    </xf>
    <xf numFmtId="43" fontId="152" fillId="4" borderId="0" xfId="2" applyFont="1" applyFill="1" applyBorder="1" applyAlignment="1">
      <alignment horizontal="left" wrapText="1"/>
    </xf>
    <xf numFmtId="0" fontId="162" fillId="25" borderId="88" xfId="0" applyFont="1" applyFill="1" applyBorder="1" applyAlignment="1">
      <alignment horizontal="left" wrapText="1"/>
    </xf>
    <xf numFmtId="0" fontId="162" fillId="25" borderId="89" xfId="0" applyFont="1" applyFill="1" applyBorder="1" applyAlignment="1">
      <alignment horizontal="left" wrapText="1"/>
    </xf>
    <xf numFmtId="0" fontId="162" fillId="25" borderId="138" xfId="0" applyFont="1" applyFill="1" applyBorder="1" applyAlignment="1">
      <alignment horizontal="left" wrapText="1"/>
    </xf>
    <xf numFmtId="0" fontId="131" fillId="25" borderId="0" xfId="0" applyFont="1" applyFill="1" applyBorder="1" applyAlignment="1">
      <alignment horizontal="center"/>
    </xf>
    <xf numFmtId="0" fontId="131" fillId="25" borderId="139" xfId="0" applyFont="1" applyFill="1" applyBorder="1" applyAlignment="1">
      <alignment horizontal="center"/>
    </xf>
    <xf numFmtId="0" fontId="160" fillId="25" borderId="122" xfId="0" applyFont="1" applyFill="1" applyBorder="1" applyAlignment="1">
      <alignment horizontal="center" vertical="center"/>
    </xf>
    <xf numFmtId="0" fontId="160" fillId="25" borderId="141" xfId="0" applyFont="1" applyFill="1" applyBorder="1" applyAlignment="1">
      <alignment horizontal="center" vertical="center"/>
    </xf>
    <xf numFmtId="0" fontId="133" fillId="25" borderId="137" xfId="0" applyFont="1" applyFill="1" applyBorder="1" applyAlignment="1">
      <alignment horizontal="center"/>
    </xf>
    <xf numFmtId="0" fontId="133" fillId="25" borderId="142" xfId="0" applyFont="1" applyFill="1" applyBorder="1" applyAlignment="1">
      <alignment horizontal="center"/>
    </xf>
    <xf numFmtId="0" fontId="152" fillId="25" borderId="0" xfId="0" applyFont="1" applyFill="1" applyBorder="1" applyAlignment="1">
      <alignment horizontal="left" vertical="top" wrapText="1"/>
    </xf>
    <xf numFmtId="0" fontId="152" fillId="25" borderId="139" xfId="0" applyFont="1" applyFill="1" applyBorder="1" applyAlignment="1">
      <alignment horizontal="left" vertical="top" wrapText="1"/>
    </xf>
    <xf numFmtId="0" fontId="152" fillId="4" borderId="0" xfId="0" applyFont="1" applyFill="1" applyBorder="1" applyAlignment="1">
      <alignment horizontal="center" vertical="center" wrapText="1"/>
    </xf>
    <xf numFmtId="0" fontId="158" fillId="23" borderId="0" xfId="0" applyFont="1" applyFill="1" applyBorder="1" applyAlignment="1">
      <alignment horizontal="center" vertical="center" wrapText="1"/>
    </xf>
    <xf numFmtId="0" fontId="152" fillId="0" borderId="0" xfId="0" applyFont="1" applyBorder="1" applyAlignment="1">
      <alignment horizontal="left" wrapText="1"/>
    </xf>
    <xf numFmtId="0" fontId="160" fillId="12" borderId="125" xfId="0" applyFont="1" applyFill="1" applyBorder="1" applyAlignment="1">
      <alignment horizontal="center" vertical="center"/>
    </xf>
    <xf numFmtId="0" fontId="160" fillId="12" borderId="128" xfId="0" applyFont="1" applyFill="1" applyBorder="1" applyAlignment="1">
      <alignment horizontal="center" vertical="center"/>
    </xf>
    <xf numFmtId="0" fontId="160" fillId="12" borderId="124" xfId="0" applyFont="1" applyFill="1" applyBorder="1" applyAlignment="1">
      <alignment horizontal="center" vertical="center"/>
    </xf>
    <xf numFmtId="166" fontId="63" fillId="0" borderId="18" xfId="0" applyNumberFormat="1" applyFont="1" applyBorder="1" applyAlignment="1">
      <alignment horizontal="center" vertical="center"/>
    </xf>
    <xf numFmtId="166" fontId="63" fillId="0" borderId="34" xfId="0" applyNumberFormat="1" applyFont="1" applyBorder="1" applyAlignment="1">
      <alignment horizontal="center" vertical="center"/>
    </xf>
    <xf numFmtId="0" fontId="46" fillId="4" borderId="45" xfId="0" applyFont="1" applyFill="1" applyBorder="1" applyAlignment="1" applyProtection="1">
      <alignment horizontal="left" vertical="center" wrapText="1"/>
    </xf>
    <xf numFmtId="0" fontId="46" fillId="4" borderId="0" xfId="0" applyFont="1" applyFill="1" applyBorder="1" applyAlignment="1" applyProtection="1">
      <alignment horizontal="left" vertical="center" wrapText="1"/>
    </xf>
    <xf numFmtId="0" fontId="4" fillId="2" borderId="0" xfId="0" applyFont="1" applyFill="1" applyBorder="1" applyAlignment="1">
      <alignment horizontal="left" vertical="top" wrapText="1"/>
    </xf>
    <xf numFmtId="0" fontId="40" fillId="2" borderId="0" xfId="0" applyFont="1" applyFill="1" applyBorder="1" applyAlignment="1">
      <alignment horizontal="left" vertical="center"/>
    </xf>
    <xf numFmtId="0" fontId="0" fillId="0" borderId="0" xfId="0" applyBorder="1" applyAlignment="1">
      <alignment horizontal="left" vertical="center"/>
    </xf>
    <xf numFmtId="0" fontId="60" fillId="0" borderId="0" xfId="0" applyFont="1" applyAlignment="1">
      <alignment horizontal="center" wrapText="1"/>
    </xf>
    <xf numFmtId="0" fontId="61" fillId="0" borderId="0" xfId="0" applyFont="1" applyAlignment="1">
      <alignment horizontal="center"/>
    </xf>
    <xf numFmtId="0" fontId="59" fillId="4" borderId="0" xfId="0" applyFont="1" applyFill="1" applyAlignment="1">
      <alignment horizontal="left" vertical="center" wrapText="1"/>
    </xf>
    <xf numFmtId="0" fontId="59" fillId="0" borderId="0" xfId="0" applyFont="1" applyAlignment="1">
      <alignment horizontal="right"/>
    </xf>
    <xf numFmtId="0" fontId="66" fillId="0" borderId="0" xfId="0" applyFont="1" applyAlignment="1">
      <alignment horizontal="left" vertical="center" wrapText="1" indent="1"/>
    </xf>
    <xf numFmtId="0" fontId="10" fillId="8" borderId="0" xfId="0" applyFont="1" applyFill="1" applyBorder="1" applyAlignment="1">
      <alignment horizontal="center" vertical="center"/>
    </xf>
    <xf numFmtId="0" fontId="65" fillId="0" borderId="50" xfId="0" applyFont="1" applyBorder="1" applyAlignment="1">
      <alignment horizontal="center" vertical="center"/>
    </xf>
    <xf numFmtId="0" fontId="65" fillId="0" borderId="10" xfId="0" applyFont="1" applyBorder="1" applyAlignment="1">
      <alignment horizontal="center" vertical="center"/>
    </xf>
    <xf numFmtId="0" fontId="65" fillId="0" borderId="30" xfId="0" applyFont="1" applyBorder="1" applyAlignment="1">
      <alignment horizontal="center" vertical="center"/>
    </xf>
    <xf numFmtId="166" fontId="64" fillId="0" borderId="18" xfId="0" applyNumberFormat="1" applyFont="1" applyBorder="1" applyAlignment="1">
      <alignment horizontal="center" vertical="center"/>
    </xf>
    <xf numFmtId="166" fontId="64" fillId="0" borderId="34" xfId="0" applyNumberFormat="1" applyFont="1" applyBorder="1" applyAlignment="1">
      <alignment horizontal="center" vertical="center"/>
    </xf>
    <xf numFmtId="0" fontId="59" fillId="4" borderId="49" xfId="0" applyFont="1" applyFill="1" applyBorder="1" applyAlignment="1">
      <alignment horizontal="left" vertical="center" wrapText="1"/>
    </xf>
    <xf numFmtId="0" fontId="59" fillId="4" borderId="1" xfId="0" applyFont="1" applyFill="1" applyBorder="1" applyAlignment="1">
      <alignment horizontal="left" vertical="center" wrapText="1"/>
    </xf>
    <xf numFmtId="0" fontId="63" fillId="0" borderId="1" xfId="0" applyFont="1" applyBorder="1" applyAlignment="1">
      <alignment horizontal="center" vertical="center"/>
    </xf>
    <xf numFmtId="3" fontId="58" fillId="4" borderId="49" xfId="0" applyNumberFormat="1" applyFont="1" applyFill="1" applyBorder="1" applyAlignment="1">
      <alignment horizontal="right" vertical="center" wrapText="1"/>
    </xf>
    <xf numFmtId="3" fontId="58" fillId="4" borderId="1" xfId="0" applyNumberFormat="1" applyFont="1" applyFill="1" applyBorder="1" applyAlignment="1">
      <alignment horizontal="right" vertical="center" wrapText="1"/>
    </xf>
    <xf numFmtId="0" fontId="59" fillId="4" borderId="36" xfId="0" applyFont="1" applyFill="1" applyBorder="1" applyAlignment="1">
      <alignment horizontal="left" vertical="center" wrapText="1"/>
    </xf>
    <xf numFmtId="0" fontId="59" fillId="4" borderId="33" xfId="0" applyFont="1" applyFill="1" applyBorder="1" applyAlignment="1">
      <alignment horizontal="left" vertical="center" wrapText="1"/>
    </xf>
    <xf numFmtId="0" fontId="57" fillId="10" borderId="0" xfId="0" applyFont="1" applyFill="1" applyAlignment="1">
      <alignment horizontal="center" vertical="center" wrapText="1"/>
    </xf>
    <xf numFmtId="0" fontId="63" fillId="0" borderId="21" xfId="0" applyFont="1" applyBorder="1" applyAlignment="1">
      <alignment horizontal="center" vertical="center"/>
    </xf>
  </cellXfs>
  <cellStyles count="32">
    <cellStyle name="Lien hypertexte 2" xfId="1"/>
    <cellStyle name="Milliers" xfId="2" builtinId="3"/>
    <cellStyle name="Milliers 2" xfId="25"/>
    <cellStyle name="Milliers 3" xfId="27"/>
    <cellStyle name="Milliers_Pigalys 2" xfId="30"/>
    <cellStyle name="Normal" xfId="0" builtinId="0"/>
    <cellStyle name="Normal 2" xfId="3"/>
    <cellStyle name="Normal 3" xfId="4"/>
    <cellStyle name="Normal 3 2" xfId="26"/>
    <cellStyle name="Normal 3 2 2" xfId="31"/>
    <cellStyle name="Normal 4" xfId="28"/>
    <cellStyle name="p wg 10c" xfId="5"/>
    <cellStyle name="p wg 10c 2" xfId="6"/>
    <cellStyle name="Pourcentage" xfId="29" builtinId="5"/>
    <cellStyle name="Style 1" xfId="7"/>
    <cellStyle name="Style 1 2" xfId="8"/>
    <cellStyle name="Style 10" xfId="23"/>
    <cellStyle name="Style 11" xfId="9"/>
    <cellStyle name="Style 11 2" xfId="24"/>
    <cellStyle name="Style 150" xfId="10"/>
    <cellStyle name="Style 2" xfId="11"/>
    <cellStyle name="Style 3" xfId="12"/>
    <cellStyle name="Style 3 centré" xfId="13"/>
    <cellStyle name="Style 4" xfId="14"/>
    <cellStyle name="Style 5" xfId="15"/>
    <cellStyle name="Style 6" xfId="16"/>
    <cellStyle name="Style 7" xfId="17"/>
    <cellStyle name="Style 8" xfId="18"/>
    <cellStyle name="Style 9" xfId="19"/>
    <cellStyle name="tab4" xfId="20"/>
    <cellStyle name="tableau 6" xfId="21"/>
    <cellStyle name="vrai pour tableau" xfId="22"/>
  </cellStyles>
  <dxfs count="0"/>
  <tableStyles count="0" defaultTableStyle="TableStyleMedium2" defaultPivotStyle="PivotStyleLight16"/>
  <colors>
    <mruColors>
      <color rgb="FF786E64"/>
      <color rgb="FFFBC603"/>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52917</xdr:colOff>
      <xdr:row>0</xdr:row>
      <xdr:rowOff>127000</xdr:rowOff>
    </xdr:from>
    <xdr:to>
      <xdr:col>2</xdr:col>
      <xdr:colOff>556075</xdr:colOff>
      <xdr:row>3</xdr:row>
      <xdr:rowOff>138642</xdr:rowOff>
    </xdr:to>
    <xdr:pic>
      <xdr:nvPicPr>
        <xdr:cNvPr id="7"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34" y="1270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500592</xdr:colOff>
      <xdr:row>1</xdr:row>
      <xdr:rowOff>51859</xdr:rowOff>
    </xdr:from>
    <xdr:to>
      <xdr:col>3</xdr:col>
      <xdr:colOff>319617</xdr:colOff>
      <xdr:row>3</xdr:row>
      <xdr:rowOff>33868</xdr:rowOff>
    </xdr:to>
    <xdr:pic>
      <xdr:nvPicPr>
        <xdr:cNvPr id="8"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009" y="231776"/>
          <a:ext cx="58102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2</xdr:col>
      <xdr:colOff>19049</xdr:colOff>
      <xdr:row>2</xdr:row>
      <xdr:rowOff>13855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0"/>
          <a:ext cx="11144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0</xdr:row>
      <xdr:rowOff>44214</xdr:rowOff>
    </xdr:from>
    <xdr:to>
      <xdr:col>2</xdr:col>
      <xdr:colOff>619125</xdr:colOff>
      <xdr:row>1</xdr:row>
      <xdr:rowOff>316924</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2525" y="44214"/>
          <a:ext cx="571500" cy="460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773206</xdr:colOff>
      <xdr:row>3</xdr:row>
      <xdr:rowOff>163193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441"/>
          <a:ext cx="1064559" cy="75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762000</xdr:colOff>
      <xdr:row>1</xdr:row>
      <xdr:rowOff>112059</xdr:rowOff>
    </xdr:from>
    <xdr:to>
      <xdr:col>1</xdr:col>
      <xdr:colOff>1489918</xdr:colOff>
      <xdr:row>3</xdr:row>
      <xdr:rowOff>17369</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353" y="280147"/>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450272</xdr:colOff>
      <xdr:row>0</xdr:row>
      <xdr:rowOff>69273</xdr:rowOff>
    </xdr:from>
    <xdr:to>
      <xdr:col>2</xdr:col>
      <xdr:colOff>197033</xdr:colOff>
      <xdr:row>4</xdr:row>
      <xdr:rowOff>141754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272" y="69273"/>
          <a:ext cx="1270761" cy="903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84400</xdr:colOff>
      <xdr:row>1</xdr:row>
      <xdr:rowOff>93213</xdr:rowOff>
    </xdr:from>
    <xdr:to>
      <xdr:col>2</xdr:col>
      <xdr:colOff>665425</xdr:colOff>
      <xdr:row>4</xdr:row>
      <xdr:rowOff>23380</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400" y="283713"/>
          <a:ext cx="581025" cy="57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1</xdr:col>
      <xdr:colOff>741355</xdr:colOff>
      <xdr:row>3</xdr:row>
      <xdr:rowOff>152400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762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673296</xdr:colOff>
      <xdr:row>0</xdr:row>
      <xdr:rowOff>190499</xdr:rowOff>
    </xdr:from>
    <xdr:to>
      <xdr:col>2</xdr:col>
      <xdr:colOff>639214</xdr:colOff>
      <xdr:row>3</xdr:row>
      <xdr:rowOff>28574</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421" y="190499"/>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180975</xdr:rowOff>
    </xdr:from>
    <xdr:to>
      <xdr:col>1</xdr:col>
      <xdr:colOff>741355</xdr:colOff>
      <xdr:row>2</xdr:row>
      <xdr:rowOff>85725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8097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704850</xdr:colOff>
      <xdr:row>1</xdr:row>
      <xdr:rowOff>133350</xdr:rowOff>
    </xdr:from>
    <xdr:to>
      <xdr:col>1</xdr:col>
      <xdr:colOff>1432768</xdr:colOff>
      <xdr:row>1</xdr:row>
      <xdr:rowOff>542925</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 y="3238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1093708</xdr:colOff>
      <xdr:row>4</xdr:row>
      <xdr:rowOff>57150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1009650</xdr:colOff>
      <xdr:row>1</xdr:row>
      <xdr:rowOff>57150</xdr:rowOff>
    </xdr:from>
    <xdr:to>
      <xdr:col>1</xdr:col>
      <xdr:colOff>1737568</xdr:colOff>
      <xdr:row>3</xdr:row>
      <xdr:rowOff>76200</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2476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xdr:row>
          <xdr:rowOff>180975</xdr:rowOff>
        </xdr:from>
        <xdr:to>
          <xdr:col>1</xdr:col>
          <xdr:colOff>47625</xdr:colOff>
          <xdr:row>12</xdr:row>
          <xdr:rowOff>66675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0</xdr:rowOff>
        </xdr:from>
        <xdr:to>
          <xdr:col>1</xdr:col>
          <xdr:colOff>47625</xdr:colOff>
          <xdr:row>11</xdr:row>
          <xdr:rowOff>57150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145675</xdr:colOff>
      <xdr:row>0</xdr:row>
      <xdr:rowOff>53227</xdr:rowOff>
    </xdr:from>
    <xdr:to>
      <xdr:col>2</xdr:col>
      <xdr:colOff>1006918</xdr:colOff>
      <xdr:row>3</xdr:row>
      <xdr:rowOff>123264</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5" y="53227"/>
          <a:ext cx="1623243" cy="84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1039652</xdr:colOff>
      <xdr:row>1</xdr:row>
      <xdr:rowOff>44822</xdr:rowOff>
    </xdr:from>
    <xdr:to>
      <xdr:col>2</xdr:col>
      <xdr:colOff>2055349</xdr:colOff>
      <xdr:row>2</xdr:row>
      <xdr:rowOff>324968</xdr:rowOff>
    </xdr:to>
    <xdr:pic>
      <xdr:nvPicPr>
        <xdr:cNvPr id="6" name="Image 5"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1652" y="168087"/>
          <a:ext cx="1015697"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2</xdr:col>
      <xdr:colOff>293608</xdr:colOff>
      <xdr:row>2</xdr:row>
      <xdr:rowOff>114300</xdr:rowOff>
    </xdr:to>
    <xdr:pic>
      <xdr:nvPicPr>
        <xdr:cNvPr id="3"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291352</xdr:colOff>
      <xdr:row>1</xdr:row>
      <xdr:rowOff>61676</xdr:rowOff>
    </xdr:from>
    <xdr:to>
      <xdr:col>4</xdr:col>
      <xdr:colOff>388167</xdr:colOff>
      <xdr:row>2</xdr:row>
      <xdr:rowOff>11204</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5911" y="252176"/>
          <a:ext cx="746756" cy="42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3A\3%20-%20PROCEDURE%20%20MODELE%20et%20FAQ\MODELES\MODELE%20DOSSIER%20DEMANDE\PS2A_Dossier%20Litteraire%20et%20Fiches\02%20FICHES_PROJET_PS2A_R&am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FICHE 1- PREVISIONNEL ACTIVITE"/>
      <sheetName val="FICHE 2 - PLAN AFFAIRES"/>
      <sheetName val="FICHE 3 - TRESORERIE"/>
      <sheetName val="FICHE 4 - PLAN FINANCEMENT"/>
      <sheetName val="FICHE 5 - IMPACTS &amp; INDICATEURS"/>
      <sheetName val="Listes"/>
    </sheetNames>
    <sheetDataSet>
      <sheetData sheetId="0"/>
      <sheetData sheetId="1"/>
      <sheetData sheetId="2"/>
      <sheetData sheetId="3"/>
      <sheetData sheetId="4"/>
      <sheetData sheetId="5"/>
      <sheetData sheetId="6">
        <row r="2">
          <cell r="A2" t="str">
            <v>Innovation</v>
          </cell>
          <cell r="B2" t="str">
            <v xml:space="preserve">Privé-banques </v>
          </cell>
          <cell r="D2" t="str">
            <v>Cash</v>
          </cell>
        </row>
        <row r="3">
          <cell r="A3" t="str">
            <v>Commercial et Financier</v>
          </cell>
          <cell r="B3" t="str">
            <v>Privé-bénéficiaires</v>
          </cell>
          <cell r="D3" t="str">
            <v>RH</v>
          </cell>
        </row>
        <row r="4">
          <cell r="A4" t="str">
            <v>Social et Economique</v>
          </cell>
          <cell r="B4" t="str">
            <v>Privé-autres</v>
          </cell>
          <cell r="D4" t="str">
            <v>Équipements/matériels scientifiques</v>
          </cell>
        </row>
        <row r="5">
          <cell r="A5" t="str">
            <v>Intégration du projet au sein de la filière</v>
          </cell>
          <cell r="B5" t="str">
            <v>Public - Aides PIA</v>
          </cell>
          <cell r="D5" t="str">
            <v>Biens immatériels (licences, logiciels, brevets, …)</v>
          </cell>
        </row>
        <row r="6">
          <cell r="A6" t="str">
            <v>Environnemental - Energie renouvellable</v>
          </cell>
          <cell r="B6" t="str">
            <v>Public-bénéficiaires</v>
          </cell>
          <cell r="D6" t="str">
            <v>Immobiliers/foncier/mobiliers, équipements de travail, …</v>
          </cell>
        </row>
        <row r="7">
          <cell r="A7" t="str">
            <v>Environnemental - Efficacité énergétique</v>
          </cell>
          <cell r="B7" t="str">
            <v>Public - Aides État-Autre (hors enveloppe PIA)</v>
          </cell>
          <cell r="D7" t="str">
            <v>Autres</v>
          </cell>
        </row>
        <row r="8">
          <cell r="A8" t="str">
            <v>Environnemental - Climat- Reduction GES</v>
          </cell>
          <cell r="B8" t="str">
            <v>Public - Aides Collectivités territoriales</v>
          </cell>
        </row>
        <row r="9">
          <cell r="A9" t="str">
            <v>Environnemental - Pollution Air</v>
          </cell>
          <cell r="B9" t="str">
            <v>Public-Autres</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ilweb.franceagrimer.fr/portail/"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4.vml"/><Relationship Id="rId1" Type="http://schemas.openxmlformats.org/officeDocument/2006/relationships/drawing" Target="../drawings/drawing8.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K31"/>
  <sheetViews>
    <sheetView showGridLines="0" tabSelected="1" zoomScale="90" zoomScaleNormal="90" zoomScalePageLayoutView="50" workbookViewId="0">
      <selection activeCell="F38" sqref="F38"/>
    </sheetView>
  </sheetViews>
  <sheetFormatPr baseColWidth="10" defaultRowHeight="12.75" x14ac:dyDescent="0.2"/>
  <cols>
    <col min="1" max="1" width="3.7109375" style="33" customWidth="1"/>
    <col min="2" max="3" width="11.42578125" style="33"/>
    <col min="4" max="4" width="10" style="33" customWidth="1"/>
    <col min="5" max="5" width="9.85546875" style="33" customWidth="1"/>
    <col min="6" max="6" width="32.28515625" style="33" customWidth="1"/>
    <col min="7" max="7" width="17.85546875" style="33" customWidth="1"/>
    <col min="8" max="8" width="19" style="33" customWidth="1"/>
    <col min="9" max="9" width="2.140625" style="33" bestFit="1" customWidth="1"/>
    <col min="10" max="10" width="9.5703125" style="33" customWidth="1"/>
    <col min="11" max="251" width="11.42578125" style="33"/>
    <col min="252" max="252" width="11.42578125" style="33" customWidth="1"/>
    <col min="253" max="255" width="11.42578125" style="33"/>
    <col min="256" max="256" width="9.85546875" style="33" customWidth="1"/>
    <col min="257" max="257" width="6.5703125" style="33" customWidth="1"/>
    <col min="258" max="260" width="19" style="33" customWidth="1"/>
    <col min="261" max="261" width="9.5703125" style="33" customWidth="1"/>
    <col min="262" max="507" width="11.42578125" style="33"/>
    <col min="508" max="508" width="11.42578125" style="33" customWidth="1"/>
    <col min="509" max="511" width="11.42578125" style="33"/>
    <col min="512" max="512" width="9.85546875" style="33" customWidth="1"/>
    <col min="513" max="513" width="6.5703125" style="33" customWidth="1"/>
    <col min="514" max="516" width="19" style="33" customWidth="1"/>
    <col min="517" max="517" width="9.5703125" style="33" customWidth="1"/>
    <col min="518" max="763" width="11.42578125" style="33"/>
    <col min="764" max="764" width="11.42578125" style="33" customWidth="1"/>
    <col min="765" max="767" width="11.42578125" style="33"/>
    <col min="768" max="768" width="9.85546875" style="33" customWidth="1"/>
    <col min="769" max="769" width="6.5703125" style="33" customWidth="1"/>
    <col min="770" max="772" width="19" style="33" customWidth="1"/>
    <col min="773" max="773" width="9.5703125" style="33" customWidth="1"/>
    <col min="774" max="1019" width="11.42578125" style="33"/>
    <col min="1020" max="1020" width="11.42578125" style="33" customWidth="1"/>
    <col min="1021" max="1023" width="11.42578125" style="33"/>
    <col min="1024" max="1024" width="9.85546875" style="33" customWidth="1"/>
    <col min="1025" max="1025" width="6.5703125" style="33" customWidth="1"/>
    <col min="1026" max="1028" width="19" style="33" customWidth="1"/>
    <col min="1029" max="1029" width="9.5703125" style="33" customWidth="1"/>
    <col min="1030" max="1275" width="11.42578125" style="33"/>
    <col min="1276" max="1276" width="11.42578125" style="33" customWidth="1"/>
    <col min="1277" max="1279" width="11.42578125" style="33"/>
    <col min="1280" max="1280" width="9.85546875" style="33" customWidth="1"/>
    <col min="1281" max="1281" width="6.5703125" style="33" customWidth="1"/>
    <col min="1282" max="1284" width="19" style="33" customWidth="1"/>
    <col min="1285" max="1285" width="9.5703125" style="33" customWidth="1"/>
    <col min="1286" max="1531" width="11.42578125" style="33"/>
    <col min="1532" max="1532" width="11.42578125" style="33" customWidth="1"/>
    <col min="1533" max="1535" width="11.42578125" style="33"/>
    <col min="1536" max="1536" width="9.85546875" style="33" customWidth="1"/>
    <col min="1537" max="1537" width="6.5703125" style="33" customWidth="1"/>
    <col min="1538" max="1540" width="19" style="33" customWidth="1"/>
    <col min="1541" max="1541" width="9.5703125" style="33" customWidth="1"/>
    <col min="1542" max="1787" width="11.42578125" style="33"/>
    <col min="1788" max="1788" width="11.42578125" style="33" customWidth="1"/>
    <col min="1789" max="1791" width="11.42578125" style="33"/>
    <col min="1792" max="1792" width="9.85546875" style="33" customWidth="1"/>
    <col min="1793" max="1793" width="6.5703125" style="33" customWidth="1"/>
    <col min="1794" max="1796" width="19" style="33" customWidth="1"/>
    <col min="1797" max="1797" width="9.5703125" style="33" customWidth="1"/>
    <col min="1798" max="2043" width="11.42578125" style="33"/>
    <col min="2044" max="2044" width="11.42578125" style="33" customWidth="1"/>
    <col min="2045" max="2047" width="11.42578125" style="33"/>
    <col min="2048" max="2048" width="9.85546875" style="33" customWidth="1"/>
    <col min="2049" max="2049" width="6.5703125" style="33" customWidth="1"/>
    <col min="2050" max="2052" width="19" style="33" customWidth="1"/>
    <col min="2053" max="2053" width="9.5703125" style="33" customWidth="1"/>
    <col min="2054" max="2299" width="11.42578125" style="33"/>
    <col min="2300" max="2300" width="11.42578125" style="33" customWidth="1"/>
    <col min="2301" max="2303" width="11.42578125" style="33"/>
    <col min="2304" max="2304" width="9.85546875" style="33" customWidth="1"/>
    <col min="2305" max="2305" width="6.5703125" style="33" customWidth="1"/>
    <col min="2306" max="2308" width="19" style="33" customWidth="1"/>
    <col min="2309" max="2309" width="9.5703125" style="33" customWidth="1"/>
    <col min="2310" max="2555" width="11.42578125" style="33"/>
    <col min="2556" max="2556" width="11.42578125" style="33" customWidth="1"/>
    <col min="2557" max="2559" width="11.42578125" style="33"/>
    <col min="2560" max="2560" width="9.85546875" style="33" customWidth="1"/>
    <col min="2561" max="2561" width="6.5703125" style="33" customWidth="1"/>
    <col min="2562" max="2564" width="19" style="33" customWidth="1"/>
    <col min="2565" max="2565" width="9.5703125" style="33" customWidth="1"/>
    <col min="2566" max="2811" width="11.42578125" style="33"/>
    <col min="2812" max="2812" width="11.42578125" style="33" customWidth="1"/>
    <col min="2813" max="2815" width="11.42578125" style="33"/>
    <col min="2816" max="2816" width="9.85546875" style="33" customWidth="1"/>
    <col min="2817" max="2817" width="6.5703125" style="33" customWidth="1"/>
    <col min="2818" max="2820" width="19" style="33" customWidth="1"/>
    <col min="2821" max="2821" width="9.5703125" style="33" customWidth="1"/>
    <col min="2822" max="3067" width="11.42578125" style="33"/>
    <col min="3068" max="3068" width="11.42578125" style="33" customWidth="1"/>
    <col min="3069" max="3071" width="11.42578125" style="33"/>
    <col min="3072" max="3072" width="9.85546875" style="33" customWidth="1"/>
    <col min="3073" max="3073" width="6.5703125" style="33" customWidth="1"/>
    <col min="3074" max="3076" width="19" style="33" customWidth="1"/>
    <col min="3077" max="3077" width="9.5703125" style="33" customWidth="1"/>
    <col min="3078" max="3323" width="11.42578125" style="33"/>
    <col min="3324" max="3324" width="11.42578125" style="33" customWidth="1"/>
    <col min="3325" max="3327" width="11.42578125" style="33"/>
    <col min="3328" max="3328" width="9.85546875" style="33" customWidth="1"/>
    <col min="3329" max="3329" width="6.5703125" style="33" customWidth="1"/>
    <col min="3330" max="3332" width="19" style="33" customWidth="1"/>
    <col min="3333" max="3333" width="9.5703125" style="33" customWidth="1"/>
    <col min="3334" max="3579" width="11.42578125" style="33"/>
    <col min="3580" max="3580" width="11.42578125" style="33" customWidth="1"/>
    <col min="3581" max="3583" width="11.42578125" style="33"/>
    <col min="3584" max="3584" width="9.85546875" style="33" customWidth="1"/>
    <col min="3585" max="3585" width="6.5703125" style="33" customWidth="1"/>
    <col min="3586" max="3588" width="19" style="33" customWidth="1"/>
    <col min="3589" max="3589" width="9.5703125" style="33" customWidth="1"/>
    <col min="3590" max="3835" width="11.42578125" style="33"/>
    <col min="3836" max="3836" width="11.42578125" style="33" customWidth="1"/>
    <col min="3837" max="3839" width="11.42578125" style="33"/>
    <col min="3840" max="3840" width="9.85546875" style="33" customWidth="1"/>
    <col min="3841" max="3841" width="6.5703125" style="33" customWidth="1"/>
    <col min="3842" max="3844" width="19" style="33" customWidth="1"/>
    <col min="3845" max="3845" width="9.5703125" style="33" customWidth="1"/>
    <col min="3846" max="4091" width="11.42578125" style="33"/>
    <col min="4092" max="4092" width="11.42578125" style="33" customWidth="1"/>
    <col min="4093" max="4095" width="11.42578125" style="33"/>
    <col min="4096" max="4096" width="9.85546875" style="33" customWidth="1"/>
    <col min="4097" max="4097" width="6.5703125" style="33" customWidth="1"/>
    <col min="4098" max="4100" width="19" style="33" customWidth="1"/>
    <col min="4101" max="4101" width="9.5703125" style="33" customWidth="1"/>
    <col min="4102" max="4347" width="11.42578125" style="33"/>
    <col min="4348" max="4348" width="11.42578125" style="33" customWidth="1"/>
    <col min="4349" max="4351" width="11.42578125" style="33"/>
    <col min="4352" max="4352" width="9.85546875" style="33" customWidth="1"/>
    <col min="4353" max="4353" width="6.5703125" style="33" customWidth="1"/>
    <col min="4354" max="4356" width="19" style="33" customWidth="1"/>
    <col min="4357" max="4357" width="9.5703125" style="33" customWidth="1"/>
    <col min="4358" max="4603" width="11.42578125" style="33"/>
    <col min="4604" max="4604" width="11.42578125" style="33" customWidth="1"/>
    <col min="4605" max="4607" width="11.42578125" style="33"/>
    <col min="4608" max="4608" width="9.85546875" style="33" customWidth="1"/>
    <col min="4609" max="4609" width="6.5703125" style="33" customWidth="1"/>
    <col min="4610" max="4612" width="19" style="33" customWidth="1"/>
    <col min="4613" max="4613" width="9.5703125" style="33" customWidth="1"/>
    <col min="4614" max="4859" width="11.42578125" style="33"/>
    <col min="4860" max="4860" width="11.42578125" style="33" customWidth="1"/>
    <col min="4861" max="4863" width="11.42578125" style="33"/>
    <col min="4864" max="4864" width="9.85546875" style="33" customWidth="1"/>
    <col min="4865" max="4865" width="6.5703125" style="33" customWidth="1"/>
    <col min="4866" max="4868" width="19" style="33" customWidth="1"/>
    <col min="4869" max="4869" width="9.5703125" style="33" customWidth="1"/>
    <col min="4870" max="5115" width="11.42578125" style="33"/>
    <col min="5116" max="5116" width="11.42578125" style="33" customWidth="1"/>
    <col min="5117" max="5119" width="11.42578125" style="33"/>
    <col min="5120" max="5120" width="9.85546875" style="33" customWidth="1"/>
    <col min="5121" max="5121" width="6.5703125" style="33" customWidth="1"/>
    <col min="5122" max="5124" width="19" style="33" customWidth="1"/>
    <col min="5125" max="5125" width="9.5703125" style="33" customWidth="1"/>
    <col min="5126" max="5371" width="11.42578125" style="33"/>
    <col min="5372" max="5372" width="11.42578125" style="33" customWidth="1"/>
    <col min="5373" max="5375" width="11.42578125" style="33"/>
    <col min="5376" max="5376" width="9.85546875" style="33" customWidth="1"/>
    <col min="5377" max="5377" width="6.5703125" style="33" customWidth="1"/>
    <col min="5378" max="5380" width="19" style="33" customWidth="1"/>
    <col min="5381" max="5381" width="9.5703125" style="33" customWidth="1"/>
    <col min="5382" max="5627" width="11.42578125" style="33"/>
    <col min="5628" max="5628" width="11.42578125" style="33" customWidth="1"/>
    <col min="5629" max="5631" width="11.42578125" style="33"/>
    <col min="5632" max="5632" width="9.85546875" style="33" customWidth="1"/>
    <col min="5633" max="5633" width="6.5703125" style="33" customWidth="1"/>
    <col min="5634" max="5636" width="19" style="33" customWidth="1"/>
    <col min="5637" max="5637" width="9.5703125" style="33" customWidth="1"/>
    <col min="5638" max="5883" width="11.42578125" style="33"/>
    <col min="5884" max="5884" width="11.42578125" style="33" customWidth="1"/>
    <col min="5885" max="5887" width="11.42578125" style="33"/>
    <col min="5888" max="5888" width="9.85546875" style="33" customWidth="1"/>
    <col min="5889" max="5889" width="6.5703125" style="33" customWidth="1"/>
    <col min="5890" max="5892" width="19" style="33" customWidth="1"/>
    <col min="5893" max="5893" width="9.5703125" style="33" customWidth="1"/>
    <col min="5894" max="6139" width="11.42578125" style="33"/>
    <col min="6140" max="6140" width="11.42578125" style="33" customWidth="1"/>
    <col min="6141" max="6143" width="11.42578125" style="33"/>
    <col min="6144" max="6144" width="9.85546875" style="33" customWidth="1"/>
    <col min="6145" max="6145" width="6.5703125" style="33" customWidth="1"/>
    <col min="6146" max="6148" width="19" style="33" customWidth="1"/>
    <col min="6149" max="6149" width="9.5703125" style="33" customWidth="1"/>
    <col min="6150" max="6395" width="11.42578125" style="33"/>
    <col min="6396" max="6396" width="11.42578125" style="33" customWidth="1"/>
    <col min="6397" max="6399" width="11.42578125" style="33"/>
    <col min="6400" max="6400" width="9.85546875" style="33" customWidth="1"/>
    <col min="6401" max="6401" width="6.5703125" style="33" customWidth="1"/>
    <col min="6402" max="6404" width="19" style="33" customWidth="1"/>
    <col min="6405" max="6405" width="9.5703125" style="33" customWidth="1"/>
    <col min="6406" max="6651" width="11.42578125" style="33"/>
    <col min="6652" max="6652" width="11.42578125" style="33" customWidth="1"/>
    <col min="6653" max="6655" width="11.42578125" style="33"/>
    <col min="6656" max="6656" width="9.85546875" style="33" customWidth="1"/>
    <col min="6657" max="6657" width="6.5703125" style="33" customWidth="1"/>
    <col min="6658" max="6660" width="19" style="33" customWidth="1"/>
    <col min="6661" max="6661" width="9.5703125" style="33" customWidth="1"/>
    <col min="6662" max="6907" width="11.42578125" style="33"/>
    <col min="6908" max="6908" width="11.42578125" style="33" customWidth="1"/>
    <col min="6909" max="6911" width="11.42578125" style="33"/>
    <col min="6912" max="6912" width="9.85546875" style="33" customWidth="1"/>
    <col min="6913" max="6913" width="6.5703125" style="33" customWidth="1"/>
    <col min="6914" max="6916" width="19" style="33" customWidth="1"/>
    <col min="6917" max="6917" width="9.5703125" style="33" customWidth="1"/>
    <col min="6918" max="7163" width="11.42578125" style="33"/>
    <col min="7164" max="7164" width="11.42578125" style="33" customWidth="1"/>
    <col min="7165" max="7167" width="11.42578125" style="33"/>
    <col min="7168" max="7168" width="9.85546875" style="33" customWidth="1"/>
    <col min="7169" max="7169" width="6.5703125" style="33" customWidth="1"/>
    <col min="7170" max="7172" width="19" style="33" customWidth="1"/>
    <col min="7173" max="7173" width="9.5703125" style="33" customWidth="1"/>
    <col min="7174" max="7419" width="11.42578125" style="33"/>
    <col min="7420" max="7420" width="11.42578125" style="33" customWidth="1"/>
    <col min="7421" max="7423" width="11.42578125" style="33"/>
    <col min="7424" max="7424" width="9.85546875" style="33" customWidth="1"/>
    <col min="7425" max="7425" width="6.5703125" style="33" customWidth="1"/>
    <col min="7426" max="7428" width="19" style="33" customWidth="1"/>
    <col min="7429" max="7429" width="9.5703125" style="33" customWidth="1"/>
    <col min="7430" max="7675" width="11.42578125" style="33"/>
    <col min="7676" max="7676" width="11.42578125" style="33" customWidth="1"/>
    <col min="7677" max="7679" width="11.42578125" style="33"/>
    <col min="7680" max="7680" width="9.85546875" style="33" customWidth="1"/>
    <col min="7681" max="7681" width="6.5703125" style="33" customWidth="1"/>
    <col min="7682" max="7684" width="19" style="33" customWidth="1"/>
    <col min="7685" max="7685" width="9.5703125" style="33" customWidth="1"/>
    <col min="7686" max="7931" width="11.42578125" style="33"/>
    <col min="7932" max="7932" width="11.42578125" style="33" customWidth="1"/>
    <col min="7933" max="7935" width="11.42578125" style="33"/>
    <col min="7936" max="7936" width="9.85546875" style="33" customWidth="1"/>
    <col min="7937" max="7937" width="6.5703125" style="33" customWidth="1"/>
    <col min="7938" max="7940" width="19" style="33" customWidth="1"/>
    <col min="7941" max="7941" width="9.5703125" style="33" customWidth="1"/>
    <col min="7942" max="8187" width="11.42578125" style="33"/>
    <col min="8188" max="8188" width="11.42578125" style="33" customWidth="1"/>
    <col min="8189" max="8191" width="11.42578125" style="33"/>
    <col min="8192" max="8192" width="9.85546875" style="33" customWidth="1"/>
    <col min="8193" max="8193" width="6.5703125" style="33" customWidth="1"/>
    <col min="8194" max="8196" width="19" style="33" customWidth="1"/>
    <col min="8197" max="8197" width="9.5703125" style="33" customWidth="1"/>
    <col min="8198" max="8443" width="11.42578125" style="33"/>
    <col min="8444" max="8444" width="11.42578125" style="33" customWidth="1"/>
    <col min="8445" max="8447" width="11.42578125" style="33"/>
    <col min="8448" max="8448" width="9.85546875" style="33" customWidth="1"/>
    <col min="8449" max="8449" width="6.5703125" style="33" customWidth="1"/>
    <col min="8450" max="8452" width="19" style="33" customWidth="1"/>
    <col min="8453" max="8453" width="9.5703125" style="33" customWidth="1"/>
    <col min="8454" max="8699" width="11.42578125" style="33"/>
    <col min="8700" max="8700" width="11.42578125" style="33" customWidth="1"/>
    <col min="8701" max="8703" width="11.42578125" style="33"/>
    <col min="8704" max="8704" width="9.85546875" style="33" customWidth="1"/>
    <col min="8705" max="8705" width="6.5703125" style="33" customWidth="1"/>
    <col min="8706" max="8708" width="19" style="33" customWidth="1"/>
    <col min="8709" max="8709" width="9.5703125" style="33" customWidth="1"/>
    <col min="8710" max="8955" width="11.42578125" style="33"/>
    <col min="8956" max="8956" width="11.42578125" style="33" customWidth="1"/>
    <col min="8957" max="8959" width="11.42578125" style="33"/>
    <col min="8960" max="8960" width="9.85546875" style="33" customWidth="1"/>
    <col min="8961" max="8961" width="6.5703125" style="33" customWidth="1"/>
    <col min="8962" max="8964" width="19" style="33" customWidth="1"/>
    <col min="8965" max="8965" width="9.5703125" style="33" customWidth="1"/>
    <col min="8966" max="9211" width="11.42578125" style="33"/>
    <col min="9212" max="9212" width="11.42578125" style="33" customWidth="1"/>
    <col min="9213" max="9215" width="11.42578125" style="33"/>
    <col min="9216" max="9216" width="9.85546875" style="33" customWidth="1"/>
    <col min="9217" max="9217" width="6.5703125" style="33" customWidth="1"/>
    <col min="9218" max="9220" width="19" style="33" customWidth="1"/>
    <col min="9221" max="9221" width="9.5703125" style="33" customWidth="1"/>
    <col min="9222" max="9467" width="11.42578125" style="33"/>
    <col min="9468" max="9468" width="11.42578125" style="33" customWidth="1"/>
    <col min="9469" max="9471" width="11.42578125" style="33"/>
    <col min="9472" max="9472" width="9.85546875" style="33" customWidth="1"/>
    <col min="9473" max="9473" width="6.5703125" style="33" customWidth="1"/>
    <col min="9474" max="9476" width="19" style="33" customWidth="1"/>
    <col min="9477" max="9477" width="9.5703125" style="33" customWidth="1"/>
    <col min="9478" max="9723" width="11.42578125" style="33"/>
    <col min="9724" max="9724" width="11.42578125" style="33" customWidth="1"/>
    <col min="9725" max="9727" width="11.42578125" style="33"/>
    <col min="9728" max="9728" width="9.85546875" style="33" customWidth="1"/>
    <col min="9729" max="9729" width="6.5703125" style="33" customWidth="1"/>
    <col min="9730" max="9732" width="19" style="33" customWidth="1"/>
    <col min="9733" max="9733" width="9.5703125" style="33" customWidth="1"/>
    <col min="9734" max="9979" width="11.42578125" style="33"/>
    <col min="9980" max="9980" width="11.42578125" style="33" customWidth="1"/>
    <col min="9981" max="9983" width="11.42578125" style="33"/>
    <col min="9984" max="9984" width="9.85546875" style="33" customWidth="1"/>
    <col min="9985" max="9985" width="6.5703125" style="33" customWidth="1"/>
    <col min="9986" max="9988" width="19" style="33" customWidth="1"/>
    <col min="9989" max="9989" width="9.5703125" style="33" customWidth="1"/>
    <col min="9990" max="10235" width="11.42578125" style="33"/>
    <col min="10236" max="10236" width="11.42578125" style="33" customWidth="1"/>
    <col min="10237" max="10239" width="11.42578125" style="33"/>
    <col min="10240" max="10240" width="9.85546875" style="33" customWidth="1"/>
    <col min="10241" max="10241" width="6.5703125" style="33" customWidth="1"/>
    <col min="10242" max="10244" width="19" style="33" customWidth="1"/>
    <col min="10245" max="10245" width="9.5703125" style="33" customWidth="1"/>
    <col min="10246" max="10491" width="11.42578125" style="33"/>
    <col min="10492" max="10492" width="11.42578125" style="33" customWidth="1"/>
    <col min="10493" max="10495" width="11.42578125" style="33"/>
    <col min="10496" max="10496" width="9.85546875" style="33" customWidth="1"/>
    <col min="10497" max="10497" width="6.5703125" style="33" customWidth="1"/>
    <col min="10498" max="10500" width="19" style="33" customWidth="1"/>
    <col min="10501" max="10501" width="9.5703125" style="33" customWidth="1"/>
    <col min="10502" max="10747" width="11.42578125" style="33"/>
    <col min="10748" max="10748" width="11.42578125" style="33" customWidth="1"/>
    <col min="10749" max="10751" width="11.42578125" style="33"/>
    <col min="10752" max="10752" width="9.85546875" style="33" customWidth="1"/>
    <col min="10753" max="10753" width="6.5703125" style="33" customWidth="1"/>
    <col min="10754" max="10756" width="19" style="33" customWidth="1"/>
    <col min="10757" max="10757" width="9.5703125" style="33" customWidth="1"/>
    <col min="10758" max="11003" width="11.42578125" style="33"/>
    <col min="11004" max="11004" width="11.42578125" style="33" customWidth="1"/>
    <col min="11005" max="11007" width="11.42578125" style="33"/>
    <col min="11008" max="11008" width="9.85546875" style="33" customWidth="1"/>
    <col min="11009" max="11009" width="6.5703125" style="33" customWidth="1"/>
    <col min="11010" max="11012" width="19" style="33" customWidth="1"/>
    <col min="11013" max="11013" width="9.5703125" style="33" customWidth="1"/>
    <col min="11014" max="11259" width="11.42578125" style="33"/>
    <col min="11260" max="11260" width="11.42578125" style="33" customWidth="1"/>
    <col min="11261" max="11263" width="11.42578125" style="33"/>
    <col min="11264" max="11264" width="9.85546875" style="33" customWidth="1"/>
    <col min="11265" max="11265" width="6.5703125" style="33" customWidth="1"/>
    <col min="11266" max="11268" width="19" style="33" customWidth="1"/>
    <col min="11269" max="11269" width="9.5703125" style="33" customWidth="1"/>
    <col min="11270" max="11515" width="11.42578125" style="33"/>
    <col min="11516" max="11516" width="11.42578125" style="33" customWidth="1"/>
    <col min="11517" max="11519" width="11.42578125" style="33"/>
    <col min="11520" max="11520" width="9.85546875" style="33" customWidth="1"/>
    <col min="11521" max="11521" width="6.5703125" style="33" customWidth="1"/>
    <col min="11522" max="11524" width="19" style="33" customWidth="1"/>
    <col min="11525" max="11525" width="9.5703125" style="33" customWidth="1"/>
    <col min="11526" max="11771" width="11.42578125" style="33"/>
    <col min="11772" max="11772" width="11.42578125" style="33" customWidth="1"/>
    <col min="11773" max="11775" width="11.42578125" style="33"/>
    <col min="11776" max="11776" width="9.85546875" style="33" customWidth="1"/>
    <col min="11777" max="11777" width="6.5703125" style="33" customWidth="1"/>
    <col min="11778" max="11780" width="19" style="33" customWidth="1"/>
    <col min="11781" max="11781" width="9.5703125" style="33" customWidth="1"/>
    <col min="11782" max="12027" width="11.42578125" style="33"/>
    <col min="12028" max="12028" width="11.42578125" style="33" customWidth="1"/>
    <col min="12029" max="12031" width="11.42578125" style="33"/>
    <col min="12032" max="12032" width="9.85546875" style="33" customWidth="1"/>
    <col min="12033" max="12033" width="6.5703125" style="33" customWidth="1"/>
    <col min="12034" max="12036" width="19" style="33" customWidth="1"/>
    <col min="12037" max="12037" width="9.5703125" style="33" customWidth="1"/>
    <col min="12038" max="12283" width="11.42578125" style="33"/>
    <col min="12284" max="12284" width="11.42578125" style="33" customWidth="1"/>
    <col min="12285" max="12287" width="11.42578125" style="33"/>
    <col min="12288" max="12288" width="9.85546875" style="33" customWidth="1"/>
    <col min="12289" max="12289" width="6.5703125" style="33" customWidth="1"/>
    <col min="12290" max="12292" width="19" style="33" customWidth="1"/>
    <col min="12293" max="12293" width="9.5703125" style="33" customWidth="1"/>
    <col min="12294" max="12539" width="11.42578125" style="33"/>
    <col min="12540" max="12540" width="11.42578125" style="33" customWidth="1"/>
    <col min="12541" max="12543" width="11.42578125" style="33"/>
    <col min="12544" max="12544" width="9.85546875" style="33" customWidth="1"/>
    <col min="12545" max="12545" width="6.5703125" style="33" customWidth="1"/>
    <col min="12546" max="12548" width="19" style="33" customWidth="1"/>
    <col min="12549" max="12549" width="9.5703125" style="33" customWidth="1"/>
    <col min="12550" max="12795" width="11.42578125" style="33"/>
    <col min="12796" max="12796" width="11.42578125" style="33" customWidth="1"/>
    <col min="12797" max="12799" width="11.42578125" style="33"/>
    <col min="12800" max="12800" width="9.85546875" style="33" customWidth="1"/>
    <col min="12801" max="12801" width="6.5703125" style="33" customWidth="1"/>
    <col min="12802" max="12804" width="19" style="33" customWidth="1"/>
    <col min="12805" max="12805" width="9.5703125" style="33" customWidth="1"/>
    <col min="12806" max="13051" width="11.42578125" style="33"/>
    <col min="13052" max="13052" width="11.42578125" style="33" customWidth="1"/>
    <col min="13053" max="13055" width="11.42578125" style="33"/>
    <col min="13056" max="13056" width="9.85546875" style="33" customWidth="1"/>
    <col min="13057" max="13057" width="6.5703125" style="33" customWidth="1"/>
    <col min="13058" max="13060" width="19" style="33" customWidth="1"/>
    <col min="13061" max="13061" width="9.5703125" style="33" customWidth="1"/>
    <col min="13062" max="13307" width="11.42578125" style="33"/>
    <col min="13308" max="13308" width="11.42578125" style="33" customWidth="1"/>
    <col min="13309" max="13311" width="11.42578125" style="33"/>
    <col min="13312" max="13312" width="9.85546875" style="33" customWidth="1"/>
    <col min="13313" max="13313" width="6.5703125" style="33" customWidth="1"/>
    <col min="13314" max="13316" width="19" style="33" customWidth="1"/>
    <col min="13317" max="13317" width="9.5703125" style="33" customWidth="1"/>
    <col min="13318" max="13563" width="11.42578125" style="33"/>
    <col min="13564" max="13564" width="11.42578125" style="33" customWidth="1"/>
    <col min="13565" max="13567" width="11.42578125" style="33"/>
    <col min="13568" max="13568" width="9.85546875" style="33" customWidth="1"/>
    <col min="13569" max="13569" width="6.5703125" style="33" customWidth="1"/>
    <col min="13570" max="13572" width="19" style="33" customWidth="1"/>
    <col min="13573" max="13573" width="9.5703125" style="33" customWidth="1"/>
    <col min="13574" max="13819" width="11.42578125" style="33"/>
    <col min="13820" max="13820" width="11.42578125" style="33" customWidth="1"/>
    <col min="13821" max="13823" width="11.42578125" style="33"/>
    <col min="13824" max="13824" width="9.85546875" style="33" customWidth="1"/>
    <col min="13825" max="13825" width="6.5703125" style="33" customWidth="1"/>
    <col min="13826" max="13828" width="19" style="33" customWidth="1"/>
    <col min="13829" max="13829" width="9.5703125" style="33" customWidth="1"/>
    <col min="13830" max="14075" width="11.42578125" style="33"/>
    <col min="14076" max="14076" width="11.42578125" style="33" customWidth="1"/>
    <col min="14077" max="14079" width="11.42578125" style="33"/>
    <col min="14080" max="14080" width="9.85546875" style="33" customWidth="1"/>
    <col min="14081" max="14081" width="6.5703125" style="33" customWidth="1"/>
    <col min="14082" max="14084" width="19" style="33" customWidth="1"/>
    <col min="14085" max="14085" width="9.5703125" style="33" customWidth="1"/>
    <col min="14086" max="14331" width="11.42578125" style="33"/>
    <col min="14332" max="14332" width="11.42578125" style="33" customWidth="1"/>
    <col min="14333" max="14335" width="11.42578125" style="33"/>
    <col min="14336" max="14336" width="9.85546875" style="33" customWidth="1"/>
    <col min="14337" max="14337" width="6.5703125" style="33" customWidth="1"/>
    <col min="14338" max="14340" width="19" style="33" customWidth="1"/>
    <col min="14341" max="14341" width="9.5703125" style="33" customWidth="1"/>
    <col min="14342" max="14587" width="11.42578125" style="33"/>
    <col min="14588" max="14588" width="11.42578125" style="33" customWidth="1"/>
    <col min="14589" max="14591" width="11.42578125" style="33"/>
    <col min="14592" max="14592" width="9.85546875" style="33" customWidth="1"/>
    <col min="14593" max="14593" width="6.5703125" style="33" customWidth="1"/>
    <col min="14594" max="14596" width="19" style="33" customWidth="1"/>
    <col min="14597" max="14597" width="9.5703125" style="33" customWidth="1"/>
    <col min="14598" max="14843" width="11.42578125" style="33"/>
    <col min="14844" max="14844" width="11.42578125" style="33" customWidth="1"/>
    <col min="14845" max="14847" width="11.42578125" style="33"/>
    <col min="14848" max="14848" width="9.85546875" style="33" customWidth="1"/>
    <col min="14849" max="14849" width="6.5703125" style="33" customWidth="1"/>
    <col min="14850" max="14852" width="19" style="33" customWidth="1"/>
    <col min="14853" max="14853" width="9.5703125" style="33" customWidth="1"/>
    <col min="14854" max="15099" width="11.42578125" style="33"/>
    <col min="15100" max="15100" width="11.42578125" style="33" customWidth="1"/>
    <col min="15101" max="15103" width="11.42578125" style="33"/>
    <col min="15104" max="15104" width="9.85546875" style="33" customWidth="1"/>
    <col min="15105" max="15105" width="6.5703125" style="33" customWidth="1"/>
    <col min="15106" max="15108" width="19" style="33" customWidth="1"/>
    <col min="15109" max="15109" width="9.5703125" style="33" customWidth="1"/>
    <col min="15110" max="15355" width="11.42578125" style="33"/>
    <col min="15356" max="15356" width="11.42578125" style="33" customWidth="1"/>
    <col min="15357" max="15359" width="11.42578125" style="33"/>
    <col min="15360" max="15360" width="9.85546875" style="33" customWidth="1"/>
    <col min="15361" max="15361" width="6.5703125" style="33" customWidth="1"/>
    <col min="15362" max="15364" width="19" style="33" customWidth="1"/>
    <col min="15365" max="15365" width="9.5703125" style="33" customWidth="1"/>
    <col min="15366" max="15611" width="11.42578125" style="33"/>
    <col min="15612" max="15612" width="11.42578125" style="33" customWidth="1"/>
    <col min="15613" max="15615" width="11.42578125" style="33"/>
    <col min="15616" max="15616" width="9.85546875" style="33" customWidth="1"/>
    <col min="15617" max="15617" width="6.5703125" style="33" customWidth="1"/>
    <col min="15618" max="15620" width="19" style="33" customWidth="1"/>
    <col min="15621" max="15621" width="9.5703125" style="33" customWidth="1"/>
    <col min="15622" max="15867" width="11.42578125" style="33"/>
    <col min="15868" max="15868" width="11.42578125" style="33" customWidth="1"/>
    <col min="15869" max="15871" width="11.42578125" style="33"/>
    <col min="15872" max="15872" width="9.85546875" style="33" customWidth="1"/>
    <col min="15873" max="15873" width="6.5703125" style="33" customWidth="1"/>
    <col min="15874" max="15876" width="19" style="33" customWidth="1"/>
    <col min="15877" max="15877" width="9.5703125" style="33" customWidth="1"/>
    <col min="15878" max="16123" width="11.42578125" style="33"/>
    <col min="16124" max="16124" width="11.42578125" style="33" customWidth="1"/>
    <col min="16125" max="16127" width="11.42578125" style="33"/>
    <col min="16128" max="16128" width="9.85546875" style="33" customWidth="1"/>
    <col min="16129" max="16129" width="6.5703125" style="33" customWidth="1"/>
    <col min="16130" max="16132" width="19" style="33" customWidth="1"/>
    <col min="16133" max="16133" width="9.5703125" style="33" customWidth="1"/>
    <col min="16134" max="16384" width="11.42578125" style="33"/>
  </cols>
  <sheetData>
    <row r="1" spans="2:11" s="23" customFormat="1" ht="14.25" customHeight="1" x14ac:dyDescent="0.2">
      <c r="C1" s="24"/>
      <c r="D1" s="24"/>
      <c r="E1" s="24"/>
      <c r="F1" s="24"/>
      <c r="G1" s="24"/>
      <c r="H1" s="24"/>
      <c r="I1" s="24"/>
      <c r="J1" s="24"/>
      <c r="K1" s="24"/>
    </row>
    <row r="2" spans="2:11" s="23" customFormat="1" ht="14.25" customHeight="1" x14ac:dyDescent="0.2">
      <c r="C2" s="24"/>
      <c r="D2" s="24"/>
      <c r="E2" s="24"/>
      <c r="F2" s="24"/>
      <c r="G2" s="24"/>
      <c r="H2" s="24"/>
      <c r="I2" s="24"/>
      <c r="J2" s="24"/>
      <c r="K2" s="24"/>
    </row>
    <row r="3" spans="2:11" s="23" customFormat="1" ht="22.5" customHeight="1" x14ac:dyDescent="0.2">
      <c r="E3" s="726" t="s">
        <v>8</v>
      </c>
      <c r="F3" s="727"/>
      <c r="G3" s="727"/>
      <c r="H3" s="727"/>
      <c r="I3" s="25"/>
      <c r="J3" s="25"/>
      <c r="K3" s="25"/>
    </row>
    <row r="4" spans="2:11" s="23" customFormat="1" ht="22.5" customHeight="1" x14ac:dyDescent="0.2">
      <c r="E4" s="677"/>
      <c r="F4" s="677"/>
      <c r="G4" s="677"/>
      <c r="H4" s="677"/>
      <c r="I4" s="25"/>
      <c r="J4" s="25"/>
      <c r="K4" s="25"/>
    </row>
    <row r="5" spans="2:11" s="23" customFormat="1" ht="22.5" customHeight="1" x14ac:dyDescent="0.2">
      <c r="B5" s="741" t="s">
        <v>424</v>
      </c>
      <c r="C5" s="742"/>
      <c r="D5" s="742"/>
      <c r="E5" s="742"/>
      <c r="F5" s="742"/>
      <c r="G5" s="742"/>
      <c r="H5" s="743"/>
      <c r="I5" s="25"/>
      <c r="J5" s="25"/>
      <c r="K5" s="25"/>
    </row>
    <row r="6" spans="2:11" s="23" customFormat="1" ht="27.75" customHeight="1" x14ac:dyDescent="0.2">
      <c r="B6" s="744" t="s">
        <v>425</v>
      </c>
      <c r="C6" s="745"/>
      <c r="D6" s="745"/>
      <c r="E6" s="745"/>
      <c r="F6" s="745"/>
      <c r="G6" s="745"/>
      <c r="H6" s="746"/>
      <c r="I6" s="678"/>
      <c r="J6" s="26"/>
      <c r="K6" s="25"/>
    </row>
    <row r="7" spans="2:11" s="23" customFormat="1" ht="20.25" customHeight="1" x14ac:dyDescent="0.25">
      <c r="C7" s="26"/>
      <c r="D7" s="26"/>
      <c r="E7" s="26"/>
      <c r="F7" s="26"/>
      <c r="G7" s="26"/>
      <c r="H7" s="26"/>
      <c r="I7" s="26"/>
      <c r="J7" s="26"/>
      <c r="K7" s="27"/>
    </row>
    <row r="8" spans="2:11" s="28" customFormat="1" ht="36.75" customHeight="1" x14ac:dyDescent="0.25">
      <c r="B8" s="728" t="s">
        <v>372</v>
      </c>
      <c r="C8" s="729"/>
      <c r="D8" s="729"/>
      <c r="E8" s="729"/>
      <c r="F8" s="729"/>
      <c r="G8" s="729"/>
      <c r="H8" s="729"/>
      <c r="I8" s="730"/>
      <c r="K8" s="28" t="s">
        <v>5</v>
      </c>
    </row>
    <row r="9" spans="2:11" s="29" customFormat="1" ht="36.950000000000003" customHeight="1" x14ac:dyDescent="0.2">
      <c r="B9" s="731" t="s">
        <v>373</v>
      </c>
      <c r="C9" s="732"/>
      <c r="D9" s="732"/>
      <c r="E9" s="732"/>
      <c r="F9" s="732"/>
      <c r="G9" s="732"/>
      <c r="H9" s="732"/>
      <c r="I9" s="733"/>
    </row>
    <row r="10" spans="2:11" s="29" customFormat="1" ht="36.950000000000003" customHeight="1" x14ac:dyDescent="0.2">
      <c r="B10" s="731" t="s">
        <v>404</v>
      </c>
      <c r="C10" s="732"/>
      <c r="D10" s="732"/>
      <c r="E10" s="732"/>
      <c r="F10" s="732"/>
      <c r="G10" s="732"/>
      <c r="H10" s="732"/>
      <c r="I10" s="733"/>
    </row>
    <row r="11" spans="2:11" s="29" customFormat="1" ht="36.950000000000003" customHeight="1" x14ac:dyDescent="0.2">
      <c r="B11" s="731" t="s">
        <v>44</v>
      </c>
      <c r="C11" s="732"/>
      <c r="D11" s="732"/>
      <c r="E11" s="732"/>
      <c r="F11" s="732"/>
      <c r="G11" s="732"/>
      <c r="H11" s="732"/>
      <c r="I11" s="733"/>
    </row>
    <row r="12" spans="2:11" s="29" customFormat="1" ht="36.950000000000003" customHeight="1" x14ac:dyDescent="0.2">
      <c r="B12" s="731" t="s">
        <v>43</v>
      </c>
      <c r="C12" s="732"/>
      <c r="D12" s="732"/>
      <c r="E12" s="732"/>
      <c r="F12" s="732"/>
      <c r="G12" s="732"/>
      <c r="H12" s="732"/>
      <c r="I12" s="733"/>
    </row>
    <row r="13" spans="2:11" s="29" customFormat="1" ht="36.950000000000003" customHeight="1" x14ac:dyDescent="0.2">
      <c r="B13" s="731" t="s">
        <v>42</v>
      </c>
      <c r="C13" s="732"/>
      <c r="D13" s="732"/>
      <c r="E13" s="732"/>
      <c r="F13" s="732"/>
      <c r="G13" s="732"/>
      <c r="H13" s="732"/>
      <c r="I13" s="733"/>
    </row>
    <row r="14" spans="2:11" s="29" customFormat="1" ht="36.950000000000003" customHeight="1" x14ac:dyDescent="0.2">
      <c r="B14" s="734"/>
      <c r="C14" s="734"/>
      <c r="D14" s="734"/>
      <c r="E14" s="734"/>
      <c r="F14" s="734"/>
      <c r="G14" s="31"/>
      <c r="H14" s="31"/>
      <c r="I14" s="30"/>
    </row>
    <row r="15" spans="2:11" s="29" customFormat="1" ht="36.950000000000003" customHeight="1" x14ac:dyDescent="0.2">
      <c r="B15" s="728" t="s">
        <v>369</v>
      </c>
      <c r="C15" s="729"/>
      <c r="D15" s="729"/>
      <c r="E15" s="729"/>
      <c r="F15" s="729"/>
      <c r="G15" s="729"/>
      <c r="H15" s="729"/>
      <c r="I15" s="730"/>
    </row>
    <row r="16" spans="2:11" s="29" customFormat="1" ht="43.5" customHeight="1" x14ac:dyDescent="0.2">
      <c r="B16" s="723" t="s">
        <v>370</v>
      </c>
      <c r="C16" s="724"/>
      <c r="D16" s="724"/>
      <c r="E16" s="724"/>
      <c r="F16" s="724"/>
      <c r="G16" s="724"/>
      <c r="H16" s="724"/>
      <c r="I16" s="725"/>
    </row>
    <row r="17" spans="2:9" s="29" customFormat="1" ht="43.5" customHeight="1" x14ac:dyDescent="0.2">
      <c r="B17" s="735" t="s">
        <v>371</v>
      </c>
      <c r="C17" s="736"/>
      <c r="D17" s="736"/>
      <c r="E17" s="736"/>
      <c r="F17" s="736"/>
      <c r="G17" s="736"/>
      <c r="H17" s="736"/>
      <c r="I17" s="737"/>
    </row>
    <row r="18" spans="2:9" s="29" customFormat="1" ht="43.5" customHeight="1" x14ac:dyDescent="0.2">
      <c r="B18" s="735" t="s">
        <v>396</v>
      </c>
      <c r="C18" s="736"/>
      <c r="D18" s="736"/>
      <c r="E18" s="736"/>
      <c r="F18" s="736"/>
      <c r="G18" s="736"/>
      <c r="H18" s="736"/>
      <c r="I18" s="737"/>
    </row>
    <row r="19" spans="2:9" s="29" customFormat="1" ht="43.5" customHeight="1" x14ac:dyDescent="0.2">
      <c r="B19" s="735" t="s">
        <v>397</v>
      </c>
      <c r="C19" s="736"/>
      <c r="D19" s="736"/>
      <c r="E19" s="736"/>
      <c r="F19" s="736"/>
      <c r="G19" s="736"/>
      <c r="H19" s="736"/>
      <c r="I19" s="737"/>
    </row>
    <row r="20" spans="2:9" s="32" customFormat="1" ht="43.5" customHeight="1" x14ac:dyDescent="0.2">
      <c r="B20" s="723" t="s">
        <v>37</v>
      </c>
      <c r="C20" s="724"/>
      <c r="D20" s="724"/>
      <c r="E20" s="724"/>
      <c r="F20" s="724"/>
      <c r="G20" s="724"/>
      <c r="H20" s="724"/>
      <c r="I20" s="725"/>
    </row>
    <row r="21" spans="2:9" s="32" customFormat="1" ht="43.5" customHeight="1" x14ac:dyDescent="0.2">
      <c r="B21" s="723" t="s">
        <v>398</v>
      </c>
      <c r="C21" s="724"/>
      <c r="D21" s="724"/>
      <c r="E21" s="724"/>
      <c r="F21" s="724"/>
      <c r="G21" s="724"/>
      <c r="H21" s="724"/>
      <c r="I21" s="725"/>
    </row>
    <row r="22" spans="2:9" s="32" customFormat="1" ht="43.5" customHeight="1" x14ac:dyDescent="0.2">
      <c r="B22" s="723" t="s">
        <v>399</v>
      </c>
      <c r="C22" s="724"/>
      <c r="D22" s="724"/>
      <c r="E22" s="724"/>
      <c r="F22" s="724"/>
      <c r="G22" s="724"/>
      <c r="H22" s="724"/>
      <c r="I22" s="725"/>
    </row>
    <row r="23" spans="2:9" s="32" customFormat="1" ht="43.5" customHeight="1" x14ac:dyDescent="0.2">
      <c r="B23" s="723" t="s">
        <v>400</v>
      </c>
      <c r="C23" s="724"/>
      <c r="D23" s="724"/>
      <c r="E23" s="724"/>
      <c r="F23" s="724"/>
      <c r="G23" s="724"/>
      <c r="H23" s="724"/>
      <c r="I23" s="725"/>
    </row>
    <row r="24" spans="2:9" s="32" customFormat="1" ht="43.5" customHeight="1" x14ac:dyDescent="0.2">
      <c r="B24" s="723" t="s">
        <v>9</v>
      </c>
      <c r="C24" s="724"/>
      <c r="D24" s="724"/>
      <c r="E24" s="724"/>
      <c r="F24" s="724"/>
      <c r="G24" s="724"/>
      <c r="H24" s="724"/>
      <c r="I24" s="725"/>
    </row>
    <row r="25" spans="2:9" s="32" customFormat="1" ht="43.5" customHeight="1" x14ac:dyDescent="0.2">
      <c r="B25" s="720" t="s">
        <v>401</v>
      </c>
      <c r="C25" s="721"/>
      <c r="D25" s="721"/>
      <c r="E25" s="721"/>
      <c r="F25" s="721"/>
      <c r="G25" s="721"/>
      <c r="H25" s="721"/>
      <c r="I25" s="722"/>
    </row>
    <row r="26" spans="2:9" s="32" customFormat="1" ht="43.5" customHeight="1" x14ac:dyDescent="0.2">
      <c r="B26" s="720" t="s">
        <v>405</v>
      </c>
      <c r="C26" s="721"/>
      <c r="D26" s="721"/>
      <c r="E26" s="721"/>
      <c r="F26" s="721"/>
      <c r="G26" s="721"/>
      <c r="H26" s="721"/>
      <c r="I26" s="722"/>
    </row>
    <row r="27" spans="2:9" ht="43.5" customHeight="1" x14ac:dyDescent="0.2">
      <c r="B27" s="720" t="s">
        <v>10</v>
      </c>
      <c r="C27" s="721"/>
      <c r="D27" s="721"/>
      <c r="E27" s="721"/>
      <c r="F27" s="721"/>
      <c r="G27" s="721"/>
      <c r="H27" s="721"/>
      <c r="I27" s="722"/>
    </row>
    <row r="28" spans="2:9" ht="43.5" customHeight="1" x14ac:dyDescent="0.2">
      <c r="B28" s="723" t="s">
        <v>403</v>
      </c>
      <c r="C28" s="724"/>
      <c r="D28" s="724"/>
      <c r="E28" s="724"/>
      <c r="F28" s="724"/>
      <c r="G28" s="724"/>
      <c r="H28" s="724"/>
      <c r="I28" s="725"/>
    </row>
    <row r="29" spans="2:9" ht="43.5" customHeight="1" x14ac:dyDescent="0.2">
      <c r="B29" s="738" t="s">
        <v>402</v>
      </c>
      <c r="C29" s="739"/>
      <c r="D29" s="739"/>
      <c r="E29" s="739"/>
      <c r="F29" s="739"/>
      <c r="G29" s="739"/>
      <c r="H29" s="739"/>
      <c r="I29" s="740"/>
    </row>
    <row r="30" spans="2:9" ht="30" customHeight="1" x14ac:dyDescent="0.2">
      <c r="B30" s="718"/>
      <c r="C30" s="718"/>
      <c r="D30" s="718"/>
      <c r="E30" s="718"/>
      <c r="F30" s="718"/>
      <c r="G30" s="718"/>
      <c r="H30" s="718"/>
      <c r="I30" s="718"/>
    </row>
    <row r="31" spans="2:9" x14ac:dyDescent="0.2">
      <c r="B31" s="719"/>
      <c r="C31" s="719"/>
      <c r="D31" s="719"/>
      <c r="E31" s="719"/>
      <c r="F31" s="719"/>
      <c r="G31" s="719"/>
      <c r="H31" s="719"/>
      <c r="I31" s="719"/>
    </row>
  </sheetData>
  <sheetProtection formatCells="0" formatColumns="0" formatRows="0" insertColumns="0" insertRows="0" insertHyperlinks="0" deleteColumns="0" deleteRows="0" sort="0" autoFilter="0" pivotTables="0"/>
  <mergeCells count="26">
    <mergeCell ref="B5:H5"/>
    <mergeCell ref="B6:H6"/>
    <mergeCell ref="B18:I18"/>
    <mergeCell ref="B19:I19"/>
    <mergeCell ref="B20:I20"/>
    <mergeCell ref="B23:I23"/>
    <mergeCell ref="B24:I24"/>
    <mergeCell ref="B25:I25"/>
    <mergeCell ref="B27:I27"/>
    <mergeCell ref="B28:I28"/>
    <mergeCell ref="B30:I31"/>
    <mergeCell ref="B26:I26"/>
    <mergeCell ref="B21:I21"/>
    <mergeCell ref="B22:I22"/>
    <mergeCell ref="E3:H3"/>
    <mergeCell ref="B8:I8"/>
    <mergeCell ref="B9:I9"/>
    <mergeCell ref="B12:I12"/>
    <mergeCell ref="B13:I13"/>
    <mergeCell ref="B14:F14"/>
    <mergeCell ref="B11:I11"/>
    <mergeCell ref="B15:I15"/>
    <mergeCell ref="B10:I10"/>
    <mergeCell ref="B16:I16"/>
    <mergeCell ref="B17:I17"/>
    <mergeCell ref="B29:I29"/>
  </mergeCells>
  <hyperlinks>
    <hyperlink ref="B6:H6" r:id="rId1" display="https://portailweb.franceagrimer.fr/portail/"/>
  </hyperlinks>
  <printOptions horizontalCentered="1"/>
  <pageMargins left="0.23622047244094491" right="0.23622047244094491" top="0.59055118110236227" bottom="0.6692913385826772" header="0.27559055118110237" footer="0.19685039370078741"/>
  <pageSetup paperSize="9" scale="67" orientation="portrait" r:id="rId2"/>
  <headerFooter alignWithMargins="0"/>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D1" workbookViewId="0">
      <selection activeCell="H6" sqref="H6"/>
    </sheetView>
  </sheetViews>
  <sheetFormatPr baseColWidth="10" defaultRowHeight="15" x14ac:dyDescent="0.25"/>
  <cols>
    <col min="1" max="1" width="41.7109375" style="35" customWidth="1"/>
    <col min="2" max="2" width="40.42578125" style="35" customWidth="1"/>
    <col min="3" max="3" width="28.42578125" style="35" customWidth="1"/>
    <col min="4" max="4" width="22" style="35" customWidth="1"/>
    <col min="5" max="5" width="49.85546875" style="35" customWidth="1"/>
    <col min="6" max="6" width="43.140625" style="35" customWidth="1"/>
    <col min="7" max="16384" width="11.42578125" style="35"/>
  </cols>
  <sheetData>
    <row r="1" spans="1:6" s="429" customFormat="1" x14ac:dyDescent="0.25">
      <c r="A1" s="426" t="s">
        <v>255</v>
      </c>
      <c r="B1" s="426" t="s">
        <v>256</v>
      </c>
      <c r="C1" s="427" t="s">
        <v>257</v>
      </c>
      <c r="D1" s="426" t="s">
        <v>258</v>
      </c>
      <c r="E1" s="426" t="s">
        <v>259</v>
      </c>
      <c r="F1" s="428" t="s">
        <v>260</v>
      </c>
    </row>
    <row r="2" spans="1:6" x14ac:dyDescent="0.25">
      <c r="A2" s="430" t="s">
        <v>261</v>
      </c>
      <c r="B2" s="431" t="s">
        <v>262</v>
      </c>
      <c r="C2" s="432" t="s">
        <v>263</v>
      </c>
      <c r="D2" s="431" t="s">
        <v>264</v>
      </c>
      <c r="E2" s="430" t="s">
        <v>265</v>
      </c>
      <c r="F2" s="433" t="s">
        <v>266</v>
      </c>
    </row>
    <row r="3" spans="1:6" x14ac:dyDescent="0.25">
      <c r="A3" s="430" t="s">
        <v>242</v>
      </c>
      <c r="B3" s="431" t="s">
        <v>267</v>
      </c>
      <c r="C3" s="433" t="s">
        <v>268</v>
      </c>
      <c r="D3" s="431" t="s">
        <v>269</v>
      </c>
      <c r="E3" s="430" t="s">
        <v>270</v>
      </c>
      <c r="F3" s="433" t="s">
        <v>271</v>
      </c>
    </row>
    <row r="4" spans="1:6" ht="30" x14ac:dyDescent="0.25">
      <c r="A4" s="430" t="s">
        <v>249</v>
      </c>
      <c r="B4" s="431" t="s">
        <v>272</v>
      </c>
      <c r="C4" s="433" t="s">
        <v>273</v>
      </c>
      <c r="D4" s="431" t="s">
        <v>274</v>
      </c>
      <c r="E4" s="430" t="s">
        <v>275</v>
      </c>
      <c r="F4" s="433" t="s">
        <v>276</v>
      </c>
    </row>
    <row r="5" spans="1:6" ht="45" x14ac:dyDescent="0.25">
      <c r="A5" s="430" t="s">
        <v>277</v>
      </c>
      <c r="B5" s="431" t="s">
        <v>278</v>
      </c>
      <c r="C5" s="434" t="s">
        <v>279</v>
      </c>
      <c r="D5" s="431" t="s">
        <v>280</v>
      </c>
      <c r="E5" s="430" t="s">
        <v>281</v>
      </c>
      <c r="F5" s="433" t="s">
        <v>282</v>
      </c>
    </row>
    <row r="6" spans="1:6" ht="45" x14ac:dyDescent="0.25">
      <c r="A6" s="430" t="s">
        <v>284</v>
      </c>
      <c r="B6" s="431" t="s">
        <v>285</v>
      </c>
      <c r="C6" s="433" t="s">
        <v>286</v>
      </c>
      <c r="D6" s="431" t="s">
        <v>287</v>
      </c>
      <c r="E6" s="430" t="s">
        <v>288</v>
      </c>
      <c r="F6" s="432" t="s">
        <v>289</v>
      </c>
    </row>
    <row r="7" spans="1:6" ht="30" x14ac:dyDescent="0.25">
      <c r="A7" s="430" t="s">
        <v>290</v>
      </c>
      <c r="B7" s="431" t="s">
        <v>291</v>
      </c>
      <c r="C7" s="434" t="s">
        <v>292</v>
      </c>
      <c r="D7" s="431" t="s">
        <v>283</v>
      </c>
      <c r="E7" s="430" t="s">
        <v>293</v>
      </c>
      <c r="F7" s="432" t="s">
        <v>294</v>
      </c>
    </row>
    <row r="8" spans="1:6" x14ac:dyDescent="0.25">
      <c r="A8" s="430" t="s">
        <v>295</v>
      </c>
      <c r="B8" s="431" t="s">
        <v>296</v>
      </c>
      <c r="C8" s="434" t="s">
        <v>297</v>
      </c>
      <c r="D8" s="430"/>
      <c r="E8" s="430" t="s">
        <v>298</v>
      </c>
      <c r="F8" s="432" t="s">
        <v>299</v>
      </c>
    </row>
    <row r="9" spans="1:6" x14ac:dyDescent="0.25">
      <c r="A9" s="430" t="s">
        <v>300</v>
      </c>
      <c r="B9" s="431" t="s">
        <v>301</v>
      </c>
      <c r="C9" s="433" t="s">
        <v>302</v>
      </c>
      <c r="D9" s="430"/>
      <c r="E9" s="430" t="s">
        <v>303</v>
      </c>
      <c r="F9" s="432" t="s">
        <v>304</v>
      </c>
    </row>
    <row r="10" spans="1:6" x14ac:dyDescent="0.25">
      <c r="A10" s="430" t="s">
        <v>305</v>
      </c>
      <c r="B10" s="430"/>
      <c r="C10" s="433"/>
      <c r="D10" s="430"/>
      <c r="E10" s="430"/>
      <c r="F10" s="432" t="s">
        <v>306</v>
      </c>
    </row>
    <row r="11" spans="1:6" x14ac:dyDescent="0.25">
      <c r="A11" s="430" t="s">
        <v>307</v>
      </c>
      <c r="B11" s="430"/>
      <c r="C11" s="432"/>
      <c r="D11" s="430"/>
      <c r="E11" s="430"/>
      <c r="F11" s="432" t="s">
        <v>308</v>
      </c>
    </row>
    <row r="12" spans="1:6" x14ac:dyDescent="0.25">
      <c r="A12" s="430" t="s">
        <v>309</v>
      </c>
      <c r="B12" s="430"/>
      <c r="C12" s="430"/>
      <c r="D12" s="430"/>
      <c r="E12" s="431"/>
      <c r="F12" s="432" t="s">
        <v>310</v>
      </c>
    </row>
    <row r="13" spans="1:6" x14ac:dyDescent="0.25">
      <c r="A13" s="430" t="s">
        <v>311</v>
      </c>
      <c r="B13" s="430"/>
      <c r="C13" s="430"/>
      <c r="D13" s="430"/>
      <c r="E13" s="430"/>
      <c r="F13" s="432" t="s">
        <v>312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26"/>
  <sheetViews>
    <sheetView zoomScale="55" zoomScaleNormal="55" workbookViewId="0">
      <selection activeCell="P95" sqref="P95"/>
    </sheetView>
  </sheetViews>
  <sheetFormatPr baseColWidth="10" defaultColWidth="3" defaultRowHeight="15" x14ac:dyDescent="0.25"/>
  <cols>
    <col min="1" max="1" width="2" style="1" customWidth="1"/>
    <col min="2" max="2" width="14.5703125" style="35" customWidth="1"/>
    <col min="3" max="3" width="25.42578125" style="35" customWidth="1"/>
    <col min="4" max="4" width="15.28515625" style="35" customWidth="1"/>
    <col min="5" max="5" width="19.42578125" style="35" customWidth="1"/>
    <col min="6" max="6" width="20" style="2" customWidth="1"/>
    <col min="7" max="7" width="15.28515625" style="35" customWidth="1"/>
    <col min="8" max="8" width="14" style="35" customWidth="1"/>
    <col min="9" max="9" width="19.28515625" style="35" customWidth="1"/>
    <col min="10" max="10" width="14" style="35" bestFit="1" customWidth="1"/>
    <col min="11" max="11" width="18.85546875" style="35" customWidth="1"/>
    <col min="12" max="12" width="14" style="35" bestFit="1" customWidth="1"/>
    <col min="13" max="13" width="18.85546875" style="35" customWidth="1"/>
    <col min="14" max="14" width="14" style="35" bestFit="1" customWidth="1"/>
    <col min="15" max="16" width="18.85546875" style="35" customWidth="1"/>
    <col min="17" max="17" width="5.140625" style="35" customWidth="1"/>
    <col min="18" max="18" width="8.42578125" style="35" customWidth="1"/>
    <col min="19" max="19" width="96.140625" style="35" customWidth="1"/>
    <col min="20" max="20" width="11.42578125" style="35" customWidth="1"/>
    <col min="21" max="21" width="11.42578125" style="3" customWidth="1"/>
    <col min="22" max="22" width="2" style="3" customWidth="1"/>
    <col min="23" max="40" width="11.42578125" style="3" customWidth="1"/>
    <col min="41" max="62" width="3" style="3"/>
    <col min="63" max="16384" width="3" style="35"/>
  </cols>
  <sheetData>
    <row r="1" spans="1:62" x14ac:dyDescent="0.25">
      <c r="A1" s="5"/>
      <c r="B1" s="7"/>
      <c r="C1" s="7"/>
      <c r="D1" s="7"/>
      <c r="E1" s="7"/>
      <c r="F1" s="8"/>
      <c r="G1" s="8"/>
      <c r="H1" s="8"/>
      <c r="I1" s="8"/>
      <c r="J1" s="8"/>
      <c r="K1" s="8"/>
      <c r="L1" s="8"/>
      <c r="M1" s="8"/>
      <c r="N1" s="8"/>
      <c r="O1" s="8"/>
      <c r="P1" s="8"/>
      <c r="Q1" s="8"/>
      <c r="R1" s="8"/>
      <c r="S1" s="8"/>
      <c r="T1" s="339"/>
      <c r="U1" s="339"/>
      <c r="V1" s="7"/>
      <c r="W1" s="7"/>
      <c r="X1" s="7"/>
      <c r="Y1" s="7"/>
      <c r="Z1" s="7"/>
      <c r="AA1" s="7"/>
      <c r="AB1" s="7"/>
      <c r="AC1" s="7"/>
      <c r="AD1" s="7"/>
      <c r="AE1" s="7"/>
      <c r="AF1" s="7"/>
      <c r="AG1" s="7"/>
      <c r="AH1" s="7"/>
      <c r="AI1" s="7"/>
      <c r="AJ1" s="7"/>
      <c r="AK1" s="7"/>
      <c r="AL1" s="7"/>
      <c r="AM1" s="7"/>
      <c r="AN1" s="7"/>
    </row>
    <row r="2" spans="1:62" ht="30.75" customHeight="1" x14ac:dyDescent="0.25">
      <c r="A2" s="5"/>
      <c r="B2" s="7"/>
      <c r="C2" s="7"/>
      <c r="D2" s="747" t="s">
        <v>7</v>
      </c>
      <c r="E2" s="748"/>
      <c r="F2" s="748"/>
      <c r="G2" s="748"/>
      <c r="H2" s="748"/>
      <c r="I2" s="748"/>
      <c r="J2" s="545"/>
      <c r="K2" s="545"/>
      <c r="L2" s="545"/>
      <c r="M2" s="545"/>
      <c r="N2" s="545"/>
      <c r="O2" s="545"/>
      <c r="P2" s="545"/>
      <c r="Q2" s="52"/>
      <c r="R2" s="752" t="s">
        <v>367</v>
      </c>
      <c r="S2" s="752"/>
      <c r="T2" s="339"/>
      <c r="U2" s="339"/>
      <c r="V2" s="7"/>
      <c r="W2" s="7"/>
      <c r="X2" s="7"/>
      <c r="Y2" s="7"/>
      <c r="Z2" s="7"/>
      <c r="AA2" s="7"/>
      <c r="AB2" s="7"/>
      <c r="AC2" s="7"/>
      <c r="AD2" s="7"/>
      <c r="AE2" s="7"/>
      <c r="AF2" s="7"/>
      <c r="AG2" s="7"/>
      <c r="AH2" s="7"/>
      <c r="AI2" s="7"/>
      <c r="AJ2" s="7"/>
      <c r="AK2" s="7"/>
      <c r="AL2" s="7"/>
      <c r="AM2" s="7"/>
      <c r="AN2" s="7"/>
    </row>
    <row r="3" spans="1:62" ht="21" customHeight="1" x14ac:dyDescent="0.25">
      <c r="A3" s="5"/>
      <c r="B3" s="7"/>
      <c r="C3" s="7"/>
      <c r="D3" s="7"/>
      <c r="E3" s="7"/>
      <c r="F3" s="21"/>
      <c r="G3" s="21"/>
      <c r="H3" s="21"/>
      <c r="I3" s="21"/>
      <c r="J3" s="21"/>
      <c r="K3" s="21"/>
      <c r="L3" s="21"/>
      <c r="M3" s="21"/>
      <c r="N3" s="21"/>
      <c r="O3" s="21"/>
      <c r="P3" s="21"/>
      <c r="Q3" s="21"/>
      <c r="R3" s="752"/>
      <c r="S3" s="752"/>
      <c r="T3" s="339"/>
      <c r="U3" s="339"/>
      <c r="V3" s="7"/>
      <c r="W3" s="7"/>
      <c r="X3" s="7"/>
      <c r="Y3" s="7"/>
      <c r="Z3" s="7"/>
      <c r="AA3" s="7"/>
      <c r="AB3" s="7"/>
      <c r="AC3" s="7"/>
      <c r="AD3" s="7"/>
      <c r="AE3" s="7"/>
      <c r="AF3" s="7"/>
      <c r="AG3" s="7"/>
      <c r="AH3" s="7"/>
      <c r="AI3" s="7"/>
      <c r="AJ3" s="7"/>
      <c r="AK3" s="7"/>
      <c r="AL3" s="7"/>
      <c r="AM3" s="7"/>
      <c r="AN3" s="7"/>
    </row>
    <row r="4" spans="1:62" s="34" customFormat="1" x14ac:dyDescent="0.25">
      <c r="A4" s="92"/>
      <c r="B4" s="54" t="s">
        <v>6</v>
      </c>
      <c r="C4" s="759"/>
      <c r="D4" s="760"/>
      <c r="E4" s="760"/>
      <c r="F4" s="761"/>
      <c r="G4" s="9"/>
      <c r="H4" s="9"/>
      <c r="I4" s="9"/>
      <c r="J4" s="9"/>
      <c r="K4" s="9"/>
      <c r="L4" s="9"/>
      <c r="M4" s="9"/>
      <c r="N4" s="9"/>
      <c r="O4" s="9"/>
      <c r="P4" s="9"/>
      <c r="Q4" s="150"/>
      <c r="R4" s="138"/>
      <c r="S4" s="139"/>
      <c r="T4" s="340"/>
      <c r="U4" s="340"/>
      <c r="V4" s="10"/>
      <c r="W4" s="10"/>
      <c r="X4" s="10"/>
      <c r="Y4" s="10"/>
      <c r="Z4" s="10"/>
      <c r="AA4" s="10"/>
      <c r="AB4" s="10"/>
      <c r="AC4" s="10"/>
      <c r="AD4" s="10"/>
      <c r="AE4" s="10"/>
      <c r="AF4" s="10"/>
      <c r="AG4" s="10"/>
      <c r="AH4" s="10"/>
      <c r="AI4" s="10"/>
      <c r="AJ4" s="10"/>
      <c r="AK4" s="10"/>
      <c r="AL4" s="10"/>
      <c r="AM4" s="10"/>
      <c r="AN4" s="10"/>
      <c r="AO4" s="4"/>
      <c r="AP4" s="4"/>
      <c r="AQ4" s="4"/>
      <c r="AR4" s="4"/>
      <c r="AS4" s="4"/>
      <c r="AT4" s="4"/>
      <c r="AU4" s="4"/>
      <c r="AV4" s="4"/>
      <c r="AW4" s="4"/>
      <c r="AX4" s="4"/>
      <c r="AY4" s="4"/>
      <c r="AZ4" s="4"/>
      <c r="BA4" s="4"/>
      <c r="BB4" s="4"/>
      <c r="BC4" s="4"/>
      <c r="BD4" s="4"/>
      <c r="BE4" s="4"/>
      <c r="BF4" s="4"/>
      <c r="BG4" s="4"/>
      <c r="BH4" s="4"/>
      <c r="BI4" s="4"/>
      <c r="BJ4" s="4"/>
    </row>
    <row r="5" spans="1:62" s="34" customFormat="1" ht="4.5" customHeight="1" x14ac:dyDescent="0.25">
      <c r="A5" s="92"/>
      <c r="B5" s="12"/>
      <c r="C5" s="12"/>
      <c r="D5" s="12"/>
      <c r="E5" s="12"/>
      <c r="F5" s="12"/>
      <c r="G5" s="9"/>
      <c r="H5" s="9"/>
      <c r="I5" s="9"/>
      <c r="J5" s="9"/>
      <c r="K5" s="9"/>
      <c r="L5" s="9"/>
      <c r="M5" s="9"/>
      <c r="N5" s="9"/>
      <c r="O5" s="9"/>
      <c r="P5" s="9"/>
      <c r="Q5" s="150"/>
      <c r="R5" s="140"/>
      <c r="S5" s="140"/>
      <c r="T5" s="340"/>
      <c r="U5" s="340"/>
      <c r="V5" s="10"/>
      <c r="W5" s="10"/>
      <c r="X5" s="10"/>
      <c r="Y5" s="10"/>
      <c r="Z5" s="10"/>
      <c r="AA5" s="10"/>
      <c r="AB5" s="10"/>
      <c r="AC5" s="10"/>
      <c r="AD5" s="10"/>
      <c r="AE5" s="10"/>
      <c r="AF5" s="10"/>
      <c r="AG5" s="10"/>
      <c r="AH5" s="10"/>
      <c r="AI5" s="10"/>
      <c r="AJ5" s="10"/>
      <c r="AK5" s="10"/>
      <c r="AL5" s="10"/>
      <c r="AM5" s="10"/>
      <c r="AN5" s="10"/>
      <c r="AO5" s="4"/>
      <c r="AP5" s="4"/>
      <c r="AQ5" s="4"/>
      <c r="AR5" s="4"/>
      <c r="AS5" s="4"/>
      <c r="AT5" s="4"/>
      <c r="AU5" s="4"/>
      <c r="AV5" s="4"/>
      <c r="AW5" s="4"/>
      <c r="AX5" s="4"/>
      <c r="AY5" s="4"/>
      <c r="AZ5" s="4"/>
      <c r="BA5" s="4"/>
      <c r="BB5" s="4"/>
      <c r="BC5" s="4"/>
      <c r="BD5" s="4"/>
      <c r="BE5" s="4"/>
      <c r="BF5" s="4"/>
      <c r="BG5" s="4"/>
      <c r="BH5" s="4"/>
      <c r="BI5" s="4"/>
      <c r="BJ5" s="4"/>
    </row>
    <row r="6" spans="1:62" s="34" customFormat="1" ht="15.75" thickBot="1" x14ac:dyDescent="0.3">
      <c r="A6" s="92"/>
      <c r="B6" s="54" t="s">
        <v>0</v>
      </c>
      <c r="C6" s="762"/>
      <c r="D6" s="763"/>
      <c r="E6" s="763"/>
      <c r="F6" s="764"/>
      <c r="G6" s="9"/>
      <c r="H6" s="9"/>
      <c r="I6" s="9"/>
      <c r="J6" s="9"/>
      <c r="K6" s="9"/>
      <c r="L6" s="9"/>
      <c r="M6" s="9"/>
      <c r="N6" s="9"/>
      <c r="O6" s="9"/>
      <c r="P6" s="9"/>
      <c r="Q6" s="151"/>
      <c r="R6" s="141"/>
      <c r="S6" s="141"/>
      <c r="T6" s="341"/>
      <c r="U6" s="341"/>
      <c r="V6" s="11"/>
      <c r="W6" s="11"/>
      <c r="X6" s="11"/>
      <c r="Y6" s="11"/>
      <c r="Z6" s="11"/>
      <c r="AA6" s="11"/>
      <c r="AB6" s="11"/>
      <c r="AC6" s="11"/>
      <c r="AD6" s="11"/>
      <c r="AE6" s="11"/>
      <c r="AF6" s="11"/>
      <c r="AG6" s="11"/>
      <c r="AH6" s="11"/>
      <c r="AI6" s="11"/>
      <c r="AJ6" s="11"/>
      <c r="AK6" s="11"/>
      <c r="AL6" s="11"/>
      <c r="AM6" s="11"/>
      <c r="AN6" s="11"/>
      <c r="AO6" s="4"/>
      <c r="AP6" s="4"/>
      <c r="AQ6" s="4"/>
      <c r="AR6" s="4"/>
      <c r="AS6" s="4"/>
      <c r="AT6" s="4"/>
      <c r="AU6" s="4"/>
      <c r="AV6" s="4"/>
      <c r="AW6" s="4"/>
      <c r="AX6" s="4"/>
      <c r="AY6" s="4"/>
      <c r="AZ6" s="4"/>
      <c r="BA6" s="4"/>
      <c r="BB6" s="4"/>
      <c r="BC6" s="4"/>
      <c r="BD6" s="4"/>
      <c r="BE6" s="4"/>
      <c r="BF6" s="4"/>
      <c r="BG6" s="4"/>
      <c r="BH6" s="4"/>
      <c r="BI6" s="4"/>
      <c r="BJ6" s="4"/>
    </row>
    <row r="7" spans="1:62" s="34" customFormat="1" ht="40.5" customHeight="1" x14ac:dyDescent="0.25">
      <c r="A7" s="92"/>
      <c r="B7" s="164"/>
      <c r="C7" s="164"/>
      <c r="D7" s="164"/>
      <c r="E7" s="164"/>
      <c r="F7" s="165"/>
      <c r="G7" s="92"/>
      <c r="H7" s="753" t="s">
        <v>33</v>
      </c>
      <c r="I7" s="755"/>
      <c r="J7" s="753" t="s">
        <v>34</v>
      </c>
      <c r="K7" s="754"/>
      <c r="L7" s="753" t="s">
        <v>35</v>
      </c>
      <c r="M7" s="754"/>
      <c r="N7" s="753" t="s">
        <v>36</v>
      </c>
      <c r="O7" s="755"/>
      <c r="P7" s="789" t="s">
        <v>365</v>
      </c>
      <c r="Q7" s="92"/>
      <c r="R7" s="768" t="s">
        <v>112</v>
      </c>
      <c r="S7" s="768"/>
      <c r="T7" s="164"/>
      <c r="U7" s="164"/>
      <c r="V7" s="57"/>
      <c r="W7" s="58"/>
      <c r="X7" s="6"/>
      <c r="Y7" s="6"/>
      <c r="Z7" s="6"/>
      <c r="AA7" s="6"/>
      <c r="AB7" s="6"/>
      <c r="AC7" s="6"/>
      <c r="AD7" s="6"/>
      <c r="AE7" s="11"/>
      <c r="AF7" s="11"/>
      <c r="AG7" s="11"/>
      <c r="AH7" s="11"/>
      <c r="AI7" s="11"/>
      <c r="AJ7" s="11"/>
      <c r="AK7" s="11"/>
      <c r="AL7" s="11"/>
      <c r="AM7" s="11"/>
      <c r="AN7" s="11"/>
      <c r="AO7" s="4"/>
      <c r="AP7" s="4"/>
      <c r="AQ7" s="4"/>
      <c r="AR7" s="4"/>
      <c r="AS7" s="4"/>
      <c r="AT7" s="4"/>
      <c r="AU7" s="4"/>
      <c r="AV7" s="4"/>
      <c r="AW7" s="4"/>
      <c r="AX7" s="4"/>
      <c r="AY7" s="4"/>
      <c r="AZ7" s="4"/>
      <c r="BA7" s="4"/>
      <c r="BB7" s="4"/>
      <c r="BC7" s="4"/>
      <c r="BD7" s="4"/>
      <c r="BE7" s="4"/>
      <c r="BF7" s="4"/>
      <c r="BG7" s="4"/>
      <c r="BH7" s="4"/>
      <c r="BI7" s="4"/>
      <c r="BJ7" s="4"/>
    </row>
    <row r="8" spans="1:62" s="34" customFormat="1" ht="20.25" customHeight="1" thickBot="1" x14ac:dyDescent="0.3">
      <c r="A8" s="92"/>
      <c r="B8" s="129" t="s">
        <v>45</v>
      </c>
      <c r="C8" s="110"/>
      <c r="D8" s="110"/>
      <c r="E8" s="110"/>
      <c r="F8" s="110"/>
      <c r="G8" s="110"/>
      <c r="H8" s="552" t="s">
        <v>1</v>
      </c>
      <c r="I8" s="14"/>
      <c r="J8" s="552" t="s">
        <v>1</v>
      </c>
      <c r="K8" s="553"/>
      <c r="L8" s="552" t="s">
        <v>1</v>
      </c>
      <c r="M8" s="553"/>
      <c r="N8" s="552" t="s">
        <v>1</v>
      </c>
      <c r="O8" s="14"/>
      <c r="P8" s="790"/>
      <c r="Q8" s="152"/>
      <c r="R8" s="142"/>
      <c r="S8" s="142"/>
      <c r="T8" s="342"/>
      <c r="U8" s="342"/>
      <c r="V8" s="59"/>
      <c r="W8" s="58"/>
      <c r="X8" s="91"/>
      <c r="Y8" s="91"/>
      <c r="Z8" s="91"/>
      <c r="AA8" s="91"/>
      <c r="AB8" s="91"/>
      <c r="AC8" s="91"/>
      <c r="AD8" s="91"/>
      <c r="AE8" s="11"/>
      <c r="AF8" s="11"/>
      <c r="AG8" s="11"/>
      <c r="AH8" s="11"/>
      <c r="AI8" s="11"/>
      <c r="AJ8" s="11"/>
      <c r="AK8" s="11"/>
      <c r="AL8" s="11"/>
      <c r="AM8" s="11"/>
      <c r="AN8" s="11"/>
      <c r="AO8" s="4"/>
      <c r="AP8" s="4"/>
      <c r="AQ8" s="4"/>
      <c r="AR8" s="4"/>
      <c r="AS8" s="4"/>
      <c r="AT8" s="4"/>
      <c r="AU8" s="4"/>
      <c r="AV8" s="4"/>
      <c r="AW8" s="4"/>
      <c r="AX8" s="4"/>
      <c r="AY8" s="4"/>
      <c r="AZ8" s="4"/>
      <c r="BA8" s="4"/>
      <c r="BB8" s="4"/>
      <c r="BC8" s="4"/>
      <c r="BD8" s="4"/>
      <c r="BE8" s="4"/>
      <c r="BF8" s="4"/>
      <c r="BG8" s="4"/>
      <c r="BH8" s="4"/>
      <c r="BI8" s="4"/>
      <c r="BJ8" s="4"/>
    </row>
    <row r="9" spans="1:62" s="34" customFormat="1" ht="18" customHeight="1" thickBot="1" x14ac:dyDescent="0.3">
      <c r="A9" s="92"/>
      <c r="B9" s="89"/>
      <c r="C9" s="90"/>
      <c r="D9" s="90"/>
      <c r="E9" s="90"/>
      <c r="F9" s="90"/>
      <c r="G9" s="89"/>
      <c r="H9" s="554" t="s">
        <v>2</v>
      </c>
      <c r="I9" s="578"/>
      <c r="J9" s="554" t="s">
        <v>2</v>
      </c>
      <c r="K9" s="569"/>
      <c r="L9" s="554" t="s">
        <v>2</v>
      </c>
      <c r="M9" s="569"/>
      <c r="N9" s="554" t="s">
        <v>2</v>
      </c>
      <c r="O9" s="578"/>
      <c r="P9" s="790"/>
      <c r="Q9" s="153"/>
      <c r="R9" s="765" t="s">
        <v>113</v>
      </c>
      <c r="S9" s="756" t="s">
        <v>114</v>
      </c>
      <c r="T9" s="343"/>
      <c r="U9" s="343"/>
      <c r="V9" s="86"/>
      <c r="W9" s="60"/>
      <c r="X9" s="60"/>
      <c r="Y9" s="60"/>
      <c r="Z9" s="60"/>
      <c r="AA9" s="60"/>
      <c r="AB9" s="135"/>
      <c r="AC9" s="135"/>
      <c r="AD9" s="61"/>
      <c r="AE9" s="13"/>
      <c r="AF9" s="13"/>
      <c r="AG9" s="13"/>
      <c r="AH9" s="13"/>
      <c r="AI9" s="13"/>
      <c r="AJ9" s="13"/>
      <c r="AK9" s="13"/>
      <c r="AL9" s="13"/>
      <c r="AM9" s="13"/>
      <c r="AN9" s="13"/>
      <c r="AO9" s="4"/>
      <c r="AP9" s="4"/>
      <c r="AQ9" s="4"/>
      <c r="AR9" s="4"/>
      <c r="AS9" s="4"/>
      <c r="AT9" s="4"/>
      <c r="AU9" s="4"/>
      <c r="AV9" s="4"/>
      <c r="AW9" s="4"/>
      <c r="AX9" s="4"/>
      <c r="AY9" s="4"/>
      <c r="AZ9" s="4"/>
      <c r="BA9" s="4"/>
      <c r="BB9" s="4"/>
      <c r="BC9" s="4"/>
      <c r="BD9" s="4"/>
      <c r="BE9" s="4"/>
      <c r="BF9" s="4"/>
      <c r="BG9" s="4"/>
      <c r="BH9" s="4"/>
      <c r="BI9" s="4"/>
      <c r="BJ9" s="4"/>
    </row>
    <row r="10" spans="1:62" s="34" customFormat="1" ht="30" customHeight="1" thickBot="1" x14ac:dyDescent="0.35">
      <c r="A10" s="92"/>
      <c r="B10" s="93" t="s">
        <v>46</v>
      </c>
      <c r="C10" s="94" t="s">
        <v>47</v>
      </c>
      <c r="D10" s="95"/>
      <c r="E10" s="95"/>
      <c r="F10" s="96"/>
      <c r="G10" s="93" t="s">
        <v>48</v>
      </c>
      <c r="H10" s="551" t="s">
        <v>3</v>
      </c>
      <c r="I10" s="555" t="s">
        <v>364</v>
      </c>
      <c r="J10" s="558" t="s">
        <v>3</v>
      </c>
      <c r="K10" s="559" t="s">
        <v>364</v>
      </c>
      <c r="L10" s="558" t="s">
        <v>3</v>
      </c>
      <c r="M10" s="559" t="s">
        <v>364</v>
      </c>
      <c r="N10" s="558" t="s">
        <v>3</v>
      </c>
      <c r="O10" s="555" t="s">
        <v>364</v>
      </c>
      <c r="P10" s="612" t="s">
        <v>364</v>
      </c>
      <c r="Q10" s="154"/>
      <c r="R10" s="766"/>
      <c r="S10" s="757"/>
      <c r="T10" s="343"/>
      <c r="U10" s="343"/>
      <c r="V10" s="86"/>
      <c r="W10" s="62"/>
      <c r="X10" s="63"/>
      <c r="Y10" s="64"/>
      <c r="Z10" s="63"/>
      <c r="AA10" s="64"/>
      <c r="AB10" s="63"/>
      <c r="AC10" s="64"/>
      <c r="AD10" s="64"/>
      <c r="AE10" s="15"/>
      <c r="AF10" s="15"/>
      <c r="AG10" s="15"/>
      <c r="AH10" s="15"/>
      <c r="AI10" s="15"/>
      <c r="AJ10" s="15"/>
      <c r="AK10" s="15"/>
      <c r="AL10" s="15"/>
      <c r="AM10" s="15"/>
      <c r="AN10" s="15"/>
      <c r="AO10" s="4"/>
      <c r="AP10" s="4"/>
      <c r="AQ10" s="4"/>
      <c r="AR10" s="4"/>
      <c r="AS10" s="4"/>
      <c r="AT10" s="4"/>
      <c r="AU10" s="4"/>
      <c r="AV10" s="4"/>
      <c r="AW10" s="4"/>
      <c r="AX10" s="4"/>
      <c r="AY10" s="4"/>
      <c r="AZ10" s="4"/>
      <c r="BA10" s="4"/>
      <c r="BB10" s="4"/>
      <c r="BC10" s="4"/>
      <c r="BD10" s="4"/>
      <c r="BE10" s="4"/>
      <c r="BF10" s="4"/>
      <c r="BG10" s="4"/>
      <c r="BH10" s="4"/>
      <c r="BI10" s="4"/>
      <c r="BJ10" s="4"/>
    </row>
    <row r="11" spans="1:62" s="34" customFormat="1" ht="15.75" customHeight="1" x14ac:dyDescent="0.3">
      <c r="A11" s="92"/>
      <c r="B11" s="97" t="s">
        <v>49</v>
      </c>
      <c r="C11" s="98"/>
      <c r="D11" s="99"/>
      <c r="E11" s="99"/>
      <c r="F11" s="100"/>
      <c r="G11" s="101"/>
      <c r="H11" s="102"/>
      <c r="I11" s="579">
        <f>$G11*H11</f>
        <v>0</v>
      </c>
      <c r="J11" s="584"/>
      <c r="K11" s="579">
        <f>$G11*J11</f>
        <v>0</v>
      </c>
      <c r="L11" s="570"/>
      <c r="M11" s="579">
        <f>$G11*L11</f>
        <v>0</v>
      </c>
      <c r="N11" s="584"/>
      <c r="O11" s="579">
        <f>$G11*N11</f>
        <v>0</v>
      </c>
      <c r="P11" s="611">
        <f>I11+K11+M11+O11</f>
        <v>0</v>
      </c>
      <c r="Q11" s="155"/>
      <c r="R11" s="766"/>
      <c r="S11" s="757"/>
      <c r="T11" s="343"/>
      <c r="U11" s="343"/>
      <c r="V11" s="86"/>
      <c r="W11" s="87"/>
      <c r="X11" s="63"/>
      <c r="Y11" s="65"/>
      <c r="Z11" s="63"/>
      <c r="AA11" s="65"/>
      <c r="AB11" s="63"/>
      <c r="AC11" s="65"/>
      <c r="AD11" s="64"/>
      <c r="AE11" s="15"/>
      <c r="AF11" s="15"/>
      <c r="AG11" s="15"/>
      <c r="AH11" s="15"/>
      <c r="AI11" s="15"/>
      <c r="AJ11" s="15"/>
      <c r="AK11" s="15"/>
      <c r="AL11" s="15"/>
      <c r="AM11" s="15"/>
      <c r="AN11" s="15"/>
      <c r="AO11" s="4"/>
      <c r="AP11" s="4"/>
      <c r="AQ11" s="4"/>
      <c r="AR11" s="4"/>
      <c r="AS11" s="4"/>
      <c r="AT11" s="4"/>
      <c r="AU11" s="4"/>
      <c r="AV11" s="4"/>
      <c r="AW11" s="4"/>
      <c r="AX11" s="4"/>
      <c r="AY11" s="4"/>
      <c r="AZ11" s="4"/>
      <c r="BA11" s="4"/>
      <c r="BB11" s="4"/>
      <c r="BC11" s="4"/>
      <c r="BD11" s="4"/>
      <c r="BE11" s="4"/>
      <c r="BF11" s="4"/>
      <c r="BG11" s="4"/>
      <c r="BH11" s="4"/>
      <c r="BI11" s="4"/>
      <c r="BJ11" s="4"/>
    </row>
    <row r="12" spans="1:62" s="34" customFormat="1" ht="16.5" customHeight="1" x14ac:dyDescent="0.3">
      <c r="A12" s="92"/>
      <c r="B12" s="103" t="s">
        <v>50</v>
      </c>
      <c r="C12" s="98"/>
      <c r="D12" s="99"/>
      <c r="E12" s="99"/>
      <c r="F12" s="100"/>
      <c r="G12" s="101"/>
      <c r="H12" s="104"/>
      <c r="I12" s="579">
        <f t="shared" ref="I12:I15" si="0">$G12*H12</f>
        <v>0</v>
      </c>
      <c r="J12" s="586"/>
      <c r="K12" s="579">
        <f>$G12*J12</f>
        <v>0</v>
      </c>
      <c r="L12" s="572"/>
      <c r="M12" s="579">
        <f>$G12*L12</f>
        <v>0</v>
      </c>
      <c r="N12" s="586"/>
      <c r="O12" s="579">
        <f t="shared" ref="O12" si="1">$G12*N12</f>
        <v>0</v>
      </c>
      <c r="P12" s="599">
        <f t="shared" ref="P12:P15" si="2">I12+K12+M12+O12</f>
        <v>0</v>
      </c>
      <c r="Q12" s="156"/>
      <c r="R12" s="766"/>
      <c r="S12" s="757"/>
      <c r="T12" s="343"/>
      <c r="U12" s="343"/>
      <c r="V12" s="86"/>
      <c r="W12" s="88"/>
      <c r="X12" s="66"/>
      <c r="Y12" s="66"/>
      <c r="Z12" s="66"/>
      <c r="AA12" s="66"/>
      <c r="AB12" s="66"/>
      <c r="AC12" s="66"/>
      <c r="AD12" s="66"/>
      <c r="AE12" s="15"/>
      <c r="AF12" s="15"/>
      <c r="AG12" s="15"/>
      <c r="AH12" s="15"/>
      <c r="AI12" s="15"/>
      <c r="AJ12" s="15"/>
      <c r="AK12" s="15"/>
      <c r="AL12" s="15"/>
      <c r="AM12" s="15"/>
      <c r="AN12" s="15"/>
      <c r="AO12" s="4"/>
      <c r="AP12" s="4"/>
      <c r="AQ12" s="4"/>
      <c r="AR12" s="4"/>
      <c r="AS12" s="4"/>
      <c r="AT12" s="4"/>
      <c r="AU12" s="4"/>
      <c r="AV12" s="4"/>
      <c r="AW12" s="4"/>
      <c r="AX12" s="4"/>
      <c r="AY12" s="4"/>
      <c r="AZ12" s="4"/>
      <c r="BA12" s="4"/>
      <c r="BB12" s="4"/>
      <c r="BC12" s="4"/>
      <c r="BD12" s="4"/>
      <c r="BE12" s="4"/>
      <c r="BF12" s="4"/>
      <c r="BG12" s="4"/>
      <c r="BH12" s="4"/>
      <c r="BI12" s="4"/>
      <c r="BJ12" s="4"/>
    </row>
    <row r="13" spans="1:62" s="34" customFormat="1" ht="15" customHeight="1" x14ac:dyDescent="0.25">
      <c r="A13" s="92"/>
      <c r="B13" s="103" t="s">
        <v>51</v>
      </c>
      <c r="C13" s="98" t="s">
        <v>52</v>
      </c>
      <c r="D13" s="99"/>
      <c r="E13" s="99"/>
      <c r="F13" s="100"/>
      <c r="G13" s="101"/>
      <c r="H13" s="102"/>
      <c r="I13" s="579">
        <f t="shared" si="0"/>
        <v>0</v>
      </c>
      <c r="J13" s="584"/>
      <c r="K13" s="579">
        <f>$G13*J13</f>
        <v>0</v>
      </c>
      <c r="L13" s="570"/>
      <c r="M13" s="579">
        <f>$G13*L13</f>
        <v>0</v>
      </c>
      <c r="N13" s="584"/>
      <c r="O13" s="579">
        <f t="shared" ref="O13" si="3">$G13*N13</f>
        <v>0</v>
      </c>
      <c r="P13" s="599">
        <f t="shared" si="2"/>
        <v>0</v>
      </c>
      <c r="Q13" s="157"/>
      <c r="R13" s="766"/>
      <c r="S13" s="757"/>
      <c r="T13" s="343"/>
      <c r="U13" s="343"/>
      <c r="V13" s="86"/>
      <c r="W13" s="67"/>
      <c r="X13" s="67"/>
      <c r="Y13" s="68"/>
      <c r="Z13" s="67"/>
      <c r="AA13" s="68"/>
      <c r="AB13" s="67"/>
      <c r="AC13" s="68"/>
      <c r="AD13" s="68"/>
      <c r="AE13" s="13"/>
      <c r="AF13" s="13"/>
      <c r="AG13" s="13"/>
      <c r="AH13" s="13"/>
      <c r="AI13" s="13"/>
      <c r="AJ13" s="13"/>
      <c r="AK13" s="13"/>
      <c r="AL13" s="13"/>
      <c r="AM13" s="13"/>
      <c r="AN13" s="13"/>
      <c r="AO13" s="4"/>
      <c r="AP13" s="4"/>
      <c r="AQ13" s="4"/>
      <c r="AR13" s="4"/>
      <c r="AS13" s="4"/>
      <c r="AT13" s="4"/>
      <c r="AU13" s="4"/>
      <c r="AV13" s="4"/>
      <c r="AW13" s="4"/>
      <c r="AX13" s="4"/>
      <c r="AY13" s="4"/>
      <c r="AZ13" s="4"/>
      <c r="BA13" s="4"/>
      <c r="BB13" s="4"/>
      <c r="BC13" s="4"/>
      <c r="BD13" s="4"/>
      <c r="BE13" s="4"/>
      <c r="BF13" s="4"/>
      <c r="BG13" s="4"/>
      <c r="BH13" s="4"/>
      <c r="BI13" s="4"/>
      <c r="BJ13" s="4"/>
    </row>
    <row r="14" spans="1:62" s="34" customFormat="1" ht="15" customHeight="1" x14ac:dyDescent="0.25">
      <c r="A14" s="92"/>
      <c r="B14" s="103" t="s">
        <v>53</v>
      </c>
      <c r="C14" s="98"/>
      <c r="D14" s="99"/>
      <c r="E14" s="99"/>
      <c r="F14" s="100"/>
      <c r="G14" s="101"/>
      <c r="H14" s="104"/>
      <c r="I14" s="579">
        <f t="shared" si="0"/>
        <v>0</v>
      </c>
      <c r="J14" s="586"/>
      <c r="K14" s="579">
        <f>$G14*J14</f>
        <v>0</v>
      </c>
      <c r="L14" s="572"/>
      <c r="M14" s="579">
        <f t="shared" ref="M14" si="4">$G14*L14</f>
        <v>0</v>
      </c>
      <c r="N14" s="586"/>
      <c r="O14" s="579">
        <f t="shared" ref="O14" si="5">$G14*N14</f>
        <v>0</v>
      </c>
      <c r="P14" s="599">
        <f t="shared" si="2"/>
        <v>0</v>
      </c>
      <c r="Q14" s="157"/>
      <c r="R14" s="766"/>
      <c r="S14" s="757"/>
      <c r="T14" s="343"/>
      <c r="U14" s="343"/>
      <c r="V14" s="86"/>
      <c r="W14" s="67"/>
      <c r="X14" s="67"/>
      <c r="Y14" s="68"/>
      <c r="Z14" s="67"/>
      <c r="AA14" s="68"/>
      <c r="AB14" s="67"/>
      <c r="AC14" s="68"/>
      <c r="AD14" s="68"/>
      <c r="AE14" s="13"/>
      <c r="AF14" s="13"/>
      <c r="AG14" s="13"/>
      <c r="AH14" s="13"/>
      <c r="AI14" s="13"/>
      <c r="AJ14" s="13"/>
      <c r="AK14" s="13"/>
      <c r="AL14" s="13"/>
      <c r="AM14" s="13"/>
      <c r="AN14" s="13"/>
      <c r="AO14" s="4"/>
      <c r="AP14" s="4"/>
      <c r="AQ14" s="4"/>
      <c r="AR14" s="4"/>
      <c r="AS14" s="4"/>
      <c r="AT14" s="4"/>
      <c r="AU14" s="4"/>
      <c r="AV14" s="4"/>
      <c r="AW14" s="4"/>
      <c r="AX14" s="4"/>
      <c r="AY14" s="4"/>
      <c r="AZ14" s="4"/>
      <c r="BA14" s="4"/>
      <c r="BB14" s="4"/>
      <c r="BC14" s="4"/>
      <c r="BD14" s="4"/>
      <c r="BE14" s="4"/>
      <c r="BF14" s="4"/>
      <c r="BG14" s="4"/>
      <c r="BH14" s="4"/>
      <c r="BI14" s="4"/>
      <c r="BJ14" s="4"/>
    </row>
    <row r="15" spans="1:62" s="34" customFormat="1" ht="15" customHeight="1" x14ac:dyDescent="0.25">
      <c r="A15" s="92"/>
      <c r="B15" s="103" t="s">
        <v>54</v>
      </c>
      <c r="C15" s="98" t="s">
        <v>52</v>
      </c>
      <c r="D15" s="99"/>
      <c r="E15" s="99"/>
      <c r="F15" s="100"/>
      <c r="G15" s="101"/>
      <c r="H15" s="102"/>
      <c r="I15" s="579">
        <f t="shared" si="0"/>
        <v>0</v>
      </c>
      <c r="J15" s="584"/>
      <c r="K15" s="579">
        <f>$G15*J15</f>
        <v>0</v>
      </c>
      <c r="L15" s="570"/>
      <c r="M15" s="579">
        <f t="shared" ref="M15" si="6">$G15*L15</f>
        <v>0</v>
      </c>
      <c r="N15" s="584"/>
      <c r="O15" s="579">
        <f t="shared" ref="O15" si="7">$G15*N15</f>
        <v>0</v>
      </c>
      <c r="P15" s="599">
        <f t="shared" si="2"/>
        <v>0</v>
      </c>
      <c r="Q15" s="157"/>
      <c r="R15" s="766"/>
      <c r="S15" s="757"/>
      <c r="T15" s="343"/>
      <c r="U15" s="343"/>
      <c r="V15" s="86"/>
      <c r="W15" s="67"/>
      <c r="X15" s="67"/>
      <c r="Y15" s="68"/>
      <c r="Z15" s="67"/>
      <c r="AA15" s="68"/>
      <c r="AB15" s="67"/>
      <c r="AC15" s="68"/>
      <c r="AD15" s="68"/>
      <c r="AE15" s="13"/>
      <c r="AF15" s="13"/>
      <c r="AG15" s="13"/>
      <c r="AH15" s="13"/>
      <c r="AI15" s="13"/>
      <c r="AJ15" s="13"/>
      <c r="AK15" s="13"/>
      <c r="AL15" s="13"/>
      <c r="AM15" s="13"/>
      <c r="AN15" s="13"/>
      <c r="AO15" s="4"/>
      <c r="AP15" s="4"/>
      <c r="AQ15" s="4"/>
      <c r="AR15" s="4"/>
      <c r="AS15" s="4"/>
      <c r="AT15" s="4"/>
      <c r="AU15" s="4"/>
      <c r="AV15" s="4"/>
      <c r="AW15" s="4"/>
      <c r="AX15" s="4"/>
      <c r="AY15" s="4"/>
      <c r="AZ15" s="4"/>
      <c r="BA15" s="4"/>
      <c r="BB15" s="4"/>
      <c r="BC15" s="4"/>
      <c r="BD15" s="4"/>
      <c r="BE15" s="4"/>
      <c r="BF15" s="4"/>
      <c r="BG15" s="4"/>
      <c r="BH15" s="4"/>
      <c r="BI15" s="4"/>
      <c r="BJ15" s="4"/>
    </row>
    <row r="16" spans="1:62" s="34" customFormat="1" ht="20.25" customHeight="1" x14ac:dyDescent="0.25">
      <c r="A16" s="92"/>
      <c r="B16" s="105"/>
      <c r="C16" s="771" t="s">
        <v>55</v>
      </c>
      <c r="D16" s="772"/>
      <c r="E16" s="772"/>
      <c r="F16" s="772"/>
      <c r="G16" s="772"/>
      <c r="H16" s="773"/>
      <c r="I16" s="579">
        <f>SUM(I11:I15)</f>
        <v>0</v>
      </c>
      <c r="J16" s="560"/>
      <c r="K16" s="585">
        <f>SUM(K11:K15)</f>
        <v>0</v>
      </c>
      <c r="L16" s="560"/>
      <c r="M16" s="571">
        <f>SUM(M11:M15)</f>
        <v>0</v>
      </c>
      <c r="N16" s="560"/>
      <c r="O16" s="579">
        <f>SUM(O11:O15)</f>
        <v>0</v>
      </c>
      <c r="P16" s="599">
        <f>SUM(P11:P15)</f>
        <v>0</v>
      </c>
      <c r="Q16" s="157"/>
      <c r="R16" s="767"/>
      <c r="S16" s="758"/>
      <c r="T16" s="343"/>
      <c r="U16" s="343"/>
      <c r="V16" s="86"/>
      <c r="W16" s="67"/>
      <c r="X16" s="67"/>
      <c r="Y16" s="68"/>
      <c r="Z16" s="67"/>
      <c r="AA16" s="68"/>
      <c r="AB16" s="67"/>
      <c r="AC16" s="68"/>
      <c r="AD16" s="68"/>
      <c r="AE16" s="13"/>
      <c r="AF16" s="13"/>
      <c r="AG16" s="13"/>
      <c r="AH16" s="13"/>
      <c r="AI16" s="13"/>
      <c r="AJ16" s="13"/>
      <c r="AK16" s="13"/>
      <c r="AL16" s="13"/>
      <c r="AM16" s="13"/>
      <c r="AN16" s="13"/>
      <c r="AO16" s="4"/>
      <c r="AP16" s="4"/>
      <c r="AQ16" s="4"/>
      <c r="AR16" s="4"/>
      <c r="AS16" s="4"/>
      <c r="AT16" s="4"/>
      <c r="AU16" s="4"/>
      <c r="AV16" s="4"/>
      <c r="AW16" s="4"/>
      <c r="AX16" s="4"/>
      <c r="AY16" s="4"/>
      <c r="AZ16" s="4"/>
      <c r="BA16" s="4"/>
      <c r="BB16" s="4"/>
      <c r="BC16" s="4"/>
      <c r="BD16" s="4"/>
      <c r="BE16" s="4"/>
      <c r="BF16" s="4"/>
      <c r="BG16" s="4"/>
      <c r="BH16" s="4"/>
      <c r="BI16" s="4"/>
      <c r="BJ16" s="4"/>
    </row>
    <row r="17" spans="1:62" s="34" customFormat="1" ht="21.75" customHeight="1" x14ac:dyDescent="0.25">
      <c r="A17" s="92"/>
      <c r="B17" s="107"/>
      <c r="C17" s="108"/>
      <c r="D17" s="108"/>
      <c r="E17" s="108"/>
      <c r="F17" s="108"/>
      <c r="G17" s="107"/>
      <c r="H17" s="107"/>
      <c r="I17" s="109"/>
      <c r="J17" s="561"/>
      <c r="K17" s="562"/>
      <c r="L17" s="561"/>
      <c r="M17" s="562"/>
      <c r="N17" s="561"/>
      <c r="O17" s="577"/>
      <c r="P17" s="600"/>
      <c r="Q17" s="158"/>
      <c r="R17" s="785"/>
      <c r="S17" s="785"/>
      <c r="T17" s="343"/>
      <c r="U17" s="343"/>
      <c r="V17" s="86"/>
      <c r="W17" s="69"/>
      <c r="X17" s="70"/>
      <c r="Y17" s="71"/>
      <c r="Z17" s="71"/>
      <c r="AA17" s="71"/>
      <c r="AB17" s="71"/>
      <c r="AC17" s="71"/>
      <c r="AD17" s="71"/>
      <c r="AE17" s="10"/>
      <c r="AF17" s="10"/>
      <c r="AG17" s="10"/>
      <c r="AH17" s="10"/>
      <c r="AI17" s="10"/>
      <c r="AJ17" s="10"/>
      <c r="AK17" s="10"/>
      <c r="AL17" s="10"/>
      <c r="AM17" s="10"/>
      <c r="AN17" s="10"/>
      <c r="AO17" s="4"/>
      <c r="AP17" s="4"/>
      <c r="AQ17" s="4"/>
      <c r="AR17" s="4"/>
      <c r="AS17" s="4"/>
      <c r="AT17" s="4"/>
      <c r="AU17" s="4"/>
      <c r="AV17" s="4"/>
      <c r="AW17" s="4"/>
      <c r="AX17" s="4"/>
      <c r="AY17" s="4"/>
      <c r="AZ17" s="4"/>
      <c r="BA17" s="4"/>
      <c r="BB17" s="4"/>
      <c r="BC17" s="4"/>
      <c r="BD17" s="4"/>
      <c r="BE17" s="4"/>
      <c r="BF17" s="4"/>
      <c r="BG17" s="4"/>
      <c r="BH17" s="4"/>
      <c r="BI17" s="4"/>
      <c r="BJ17" s="4"/>
    </row>
    <row r="18" spans="1:62" s="34" customFormat="1" ht="25.5" customHeight="1" thickBot="1" x14ac:dyDescent="0.3">
      <c r="A18" s="92"/>
      <c r="B18" s="129" t="s">
        <v>56</v>
      </c>
      <c r="C18" s="110"/>
      <c r="D18" s="110"/>
      <c r="E18" s="110"/>
      <c r="F18" s="110"/>
      <c r="G18" s="110"/>
      <c r="H18" s="110"/>
      <c r="I18" s="110"/>
      <c r="J18" s="563"/>
      <c r="K18" s="564"/>
      <c r="L18" s="563"/>
      <c r="M18" s="564"/>
      <c r="N18" s="563"/>
      <c r="O18" s="547"/>
      <c r="P18" s="601"/>
      <c r="Q18" s="157"/>
      <c r="R18" s="143"/>
      <c r="S18" s="144"/>
      <c r="T18" s="343"/>
      <c r="U18" s="343"/>
      <c r="V18" s="86"/>
      <c r="W18" s="72"/>
      <c r="X18" s="73"/>
      <c r="Y18" s="68"/>
      <c r="Z18" s="73"/>
      <c r="AA18" s="68"/>
      <c r="AB18" s="73"/>
      <c r="AC18" s="68"/>
      <c r="AD18" s="68"/>
      <c r="AE18" s="13"/>
      <c r="AF18" s="13"/>
      <c r="AG18" s="13"/>
      <c r="AH18" s="13"/>
      <c r="AI18" s="13"/>
      <c r="AJ18" s="13"/>
      <c r="AK18" s="13"/>
      <c r="AL18" s="13"/>
      <c r="AM18" s="13"/>
      <c r="AN18" s="13"/>
      <c r="AO18" s="4"/>
      <c r="AP18" s="4"/>
      <c r="AQ18" s="4"/>
      <c r="AR18" s="4"/>
      <c r="AS18" s="4"/>
      <c r="AT18" s="4"/>
      <c r="AU18" s="4"/>
      <c r="AV18" s="4"/>
      <c r="AW18" s="4"/>
      <c r="AX18" s="4"/>
      <c r="AY18" s="4"/>
      <c r="AZ18" s="4"/>
      <c r="BA18" s="4"/>
      <c r="BB18" s="4"/>
      <c r="BC18" s="4"/>
      <c r="BD18" s="4"/>
      <c r="BE18" s="4"/>
      <c r="BF18" s="4"/>
      <c r="BG18" s="4"/>
      <c r="BH18" s="4"/>
      <c r="BI18" s="4"/>
      <c r="BJ18" s="4"/>
    </row>
    <row r="19" spans="1:62" s="34" customFormat="1" ht="15" customHeight="1" thickBot="1" x14ac:dyDescent="0.3">
      <c r="A19" s="92"/>
      <c r="B19" s="107"/>
      <c r="C19" s="108"/>
      <c r="D19" s="108"/>
      <c r="E19" s="108"/>
      <c r="F19" s="108"/>
      <c r="G19" s="107"/>
      <c r="H19" s="753" t="s">
        <v>33</v>
      </c>
      <c r="I19" s="755"/>
      <c r="J19" s="753" t="s">
        <v>34</v>
      </c>
      <c r="K19" s="754"/>
      <c r="L19" s="753" t="s">
        <v>35</v>
      </c>
      <c r="M19" s="754"/>
      <c r="N19" s="753" t="s">
        <v>36</v>
      </c>
      <c r="O19" s="755"/>
      <c r="P19" s="602"/>
      <c r="Q19" s="157"/>
      <c r="R19" s="765" t="s">
        <v>115</v>
      </c>
      <c r="S19" s="756" t="s">
        <v>116</v>
      </c>
      <c r="T19" s="343"/>
      <c r="U19" s="343"/>
      <c r="V19" s="86"/>
      <c r="W19" s="74"/>
      <c r="X19" s="73"/>
      <c r="Y19" s="68"/>
      <c r="Z19" s="73"/>
      <c r="AA19" s="68"/>
      <c r="AB19" s="73"/>
      <c r="AC19" s="68"/>
      <c r="AD19" s="68"/>
      <c r="AE19" s="13"/>
      <c r="AF19" s="13"/>
      <c r="AG19" s="13"/>
      <c r="AH19" s="13"/>
      <c r="AI19" s="13"/>
      <c r="AJ19" s="13"/>
      <c r="AK19" s="13"/>
      <c r="AL19" s="13"/>
      <c r="AM19" s="13"/>
      <c r="AN19" s="13"/>
      <c r="AO19" s="4"/>
      <c r="AP19" s="4"/>
      <c r="AQ19" s="4"/>
      <c r="AR19" s="4"/>
      <c r="AS19" s="4"/>
      <c r="AT19" s="4"/>
      <c r="AU19" s="4"/>
      <c r="AV19" s="4"/>
      <c r="AW19" s="4"/>
      <c r="AX19" s="4"/>
      <c r="AY19" s="4"/>
      <c r="AZ19" s="4"/>
      <c r="BA19" s="4"/>
      <c r="BB19" s="4"/>
      <c r="BC19" s="4"/>
      <c r="BD19" s="4"/>
      <c r="BE19" s="4"/>
      <c r="BF19" s="4"/>
      <c r="BG19" s="4"/>
      <c r="BH19" s="4"/>
      <c r="BI19" s="4"/>
      <c r="BJ19" s="4"/>
    </row>
    <row r="20" spans="1:62" s="34" customFormat="1" ht="48" customHeight="1" thickBot="1" x14ac:dyDescent="0.35">
      <c r="A20" s="92"/>
      <c r="B20" s="134" t="s">
        <v>46</v>
      </c>
      <c r="C20" s="94" t="s">
        <v>47</v>
      </c>
      <c r="D20" s="95" t="s">
        <v>57</v>
      </c>
      <c r="E20" s="95" t="s">
        <v>58</v>
      </c>
      <c r="F20" s="96" t="s">
        <v>59</v>
      </c>
      <c r="G20" s="134" t="s">
        <v>60</v>
      </c>
      <c r="H20" s="134" t="s">
        <v>61</v>
      </c>
      <c r="I20" s="555" t="s">
        <v>364</v>
      </c>
      <c r="J20" s="573" t="s">
        <v>61</v>
      </c>
      <c r="K20" s="559" t="s">
        <v>364</v>
      </c>
      <c r="L20" s="573" t="s">
        <v>61</v>
      </c>
      <c r="M20" s="559" t="s">
        <v>364</v>
      </c>
      <c r="N20" s="573" t="s">
        <v>61</v>
      </c>
      <c r="O20" s="555" t="s">
        <v>364</v>
      </c>
      <c r="P20" s="612" t="s">
        <v>364</v>
      </c>
      <c r="Q20" s="154"/>
      <c r="R20" s="766"/>
      <c r="S20" s="757"/>
      <c r="T20" s="343"/>
      <c r="U20" s="343"/>
      <c r="V20" s="86"/>
      <c r="W20" s="62"/>
      <c r="X20" s="63"/>
      <c r="Y20" s="64"/>
      <c r="Z20" s="63"/>
      <c r="AA20" s="64"/>
      <c r="AB20" s="63"/>
      <c r="AC20" s="64"/>
      <c r="AD20" s="71"/>
      <c r="AE20" s="15"/>
      <c r="AF20" s="15"/>
      <c r="AG20" s="15"/>
      <c r="AH20" s="15"/>
      <c r="AI20" s="15"/>
      <c r="AJ20" s="15"/>
      <c r="AK20" s="15"/>
      <c r="AL20" s="15"/>
      <c r="AM20" s="15"/>
      <c r="AN20" s="15"/>
      <c r="AO20" s="4"/>
      <c r="AP20" s="4"/>
      <c r="AQ20" s="4"/>
      <c r="AR20" s="4"/>
      <c r="AS20" s="4"/>
      <c r="AT20" s="4"/>
      <c r="AU20" s="4"/>
      <c r="AV20" s="4"/>
      <c r="AW20" s="4"/>
      <c r="AX20" s="4"/>
      <c r="AY20" s="4"/>
      <c r="AZ20" s="4"/>
      <c r="BA20" s="4"/>
      <c r="BB20" s="4"/>
      <c r="BC20" s="4"/>
      <c r="BD20" s="4"/>
      <c r="BE20" s="4"/>
      <c r="BF20" s="4"/>
      <c r="BG20" s="4"/>
      <c r="BH20" s="4"/>
      <c r="BI20" s="4"/>
      <c r="BJ20" s="4"/>
    </row>
    <row r="21" spans="1:62" ht="15" customHeight="1" x14ac:dyDescent="0.25">
      <c r="B21" s="103" t="s">
        <v>62</v>
      </c>
      <c r="C21" s="111"/>
      <c r="D21" s="105"/>
      <c r="E21" s="112"/>
      <c r="F21" s="104"/>
      <c r="G21" s="101"/>
      <c r="H21" s="104"/>
      <c r="I21" s="579">
        <f>$G21*H21</f>
        <v>0</v>
      </c>
      <c r="J21" s="572"/>
      <c r="K21" s="571">
        <f>$G21*J21</f>
        <v>0</v>
      </c>
      <c r="L21" s="572"/>
      <c r="M21" s="571">
        <f>$G21*L21</f>
        <v>0</v>
      </c>
      <c r="N21" s="572"/>
      <c r="O21" s="579">
        <f>$G21*N21</f>
        <v>0</v>
      </c>
      <c r="P21" s="611">
        <f>I21+K21+M21+O21</f>
        <v>0</v>
      </c>
      <c r="Q21" s="157"/>
      <c r="R21" s="766"/>
      <c r="S21" s="757"/>
      <c r="T21" s="343"/>
      <c r="U21" s="343"/>
      <c r="V21" s="86"/>
      <c r="W21" s="72"/>
      <c r="X21" s="73"/>
      <c r="Y21" s="68"/>
      <c r="Z21" s="73"/>
      <c r="AA21" s="68"/>
      <c r="AB21" s="73"/>
      <c r="AC21" s="68"/>
      <c r="AD21" s="68"/>
      <c r="AE21" s="13"/>
      <c r="AF21" s="13"/>
      <c r="AG21" s="13"/>
      <c r="AH21" s="13"/>
      <c r="AI21" s="13"/>
      <c r="AJ21" s="13"/>
      <c r="AK21" s="13"/>
      <c r="AL21" s="13"/>
      <c r="AM21" s="13"/>
      <c r="AN21" s="13"/>
    </row>
    <row r="22" spans="1:62" x14ac:dyDescent="0.25">
      <c r="B22" s="103" t="s">
        <v>63</v>
      </c>
      <c r="C22" s="113"/>
      <c r="D22" s="105"/>
      <c r="E22" s="112"/>
      <c r="F22" s="104"/>
      <c r="G22" s="101"/>
      <c r="H22" s="104"/>
      <c r="I22" s="579">
        <f t="shared" ref="I22:K25" si="8">$G22*H22</f>
        <v>0</v>
      </c>
      <c r="J22" s="572"/>
      <c r="K22" s="571">
        <f t="shared" si="8"/>
        <v>0</v>
      </c>
      <c r="L22" s="572"/>
      <c r="M22" s="571">
        <f t="shared" ref="M22" si="9">$G22*L22</f>
        <v>0</v>
      </c>
      <c r="N22" s="572"/>
      <c r="O22" s="579">
        <f t="shared" ref="O22" si="10">$G22*N22</f>
        <v>0</v>
      </c>
      <c r="P22" s="599">
        <f t="shared" ref="P22:P25" si="11">I22+K22+M22+O22</f>
        <v>0</v>
      </c>
      <c r="Q22" s="157"/>
      <c r="R22" s="766"/>
      <c r="S22" s="757"/>
      <c r="T22" s="343"/>
      <c r="U22" s="343"/>
      <c r="V22" s="86"/>
      <c r="W22" s="72"/>
      <c r="X22" s="73"/>
      <c r="Y22" s="68"/>
      <c r="Z22" s="73"/>
      <c r="AA22" s="68"/>
      <c r="AB22" s="73"/>
      <c r="AC22" s="68"/>
      <c r="AD22" s="68"/>
      <c r="AE22" s="13"/>
      <c r="AF22" s="13"/>
      <c r="AG22" s="13"/>
      <c r="AH22" s="13"/>
      <c r="AI22" s="13"/>
      <c r="AJ22" s="13"/>
      <c r="AK22" s="13"/>
      <c r="AL22" s="13"/>
      <c r="AM22" s="13"/>
      <c r="AN22" s="13"/>
    </row>
    <row r="23" spans="1:62" x14ac:dyDescent="0.25">
      <c r="B23" s="103" t="s">
        <v>64</v>
      </c>
      <c r="C23" s="113" t="s">
        <v>52</v>
      </c>
      <c r="D23" s="105" t="s">
        <v>52</v>
      </c>
      <c r="E23" s="112"/>
      <c r="F23" s="104"/>
      <c r="G23" s="101"/>
      <c r="H23" s="104"/>
      <c r="I23" s="579">
        <f t="shared" si="8"/>
        <v>0</v>
      </c>
      <c r="J23" s="572"/>
      <c r="K23" s="571">
        <f t="shared" si="8"/>
        <v>0</v>
      </c>
      <c r="L23" s="572"/>
      <c r="M23" s="571">
        <f t="shared" ref="M23" si="12">$G23*L23</f>
        <v>0</v>
      </c>
      <c r="N23" s="572"/>
      <c r="O23" s="579">
        <f t="shared" ref="O23" si="13">$G23*N23</f>
        <v>0</v>
      </c>
      <c r="P23" s="599">
        <f t="shared" si="11"/>
        <v>0</v>
      </c>
      <c r="Q23" s="157"/>
      <c r="R23" s="766"/>
      <c r="S23" s="757"/>
      <c r="T23" s="343"/>
      <c r="U23" s="343"/>
      <c r="V23" s="86"/>
      <c r="W23" s="74"/>
      <c r="X23" s="73"/>
      <c r="Y23" s="68"/>
      <c r="Z23" s="73"/>
      <c r="AA23" s="68"/>
      <c r="AB23" s="73"/>
      <c r="AC23" s="68"/>
      <c r="AD23" s="68"/>
      <c r="AE23" s="13"/>
      <c r="AF23" s="13"/>
      <c r="AG23" s="13"/>
      <c r="AH23" s="13"/>
      <c r="AI23" s="13"/>
      <c r="AJ23" s="13"/>
      <c r="AK23" s="13"/>
      <c r="AL23" s="13"/>
      <c r="AM23" s="13"/>
      <c r="AN23" s="13"/>
    </row>
    <row r="24" spans="1:62" x14ac:dyDescent="0.25">
      <c r="B24" s="103" t="s">
        <v>65</v>
      </c>
      <c r="C24" s="113" t="s">
        <v>52</v>
      </c>
      <c r="D24" s="105" t="s">
        <v>52</v>
      </c>
      <c r="E24" s="112"/>
      <c r="F24" s="104"/>
      <c r="G24" s="101"/>
      <c r="H24" s="104"/>
      <c r="I24" s="579">
        <f t="shared" si="8"/>
        <v>0</v>
      </c>
      <c r="J24" s="572"/>
      <c r="K24" s="571">
        <f t="shared" si="8"/>
        <v>0</v>
      </c>
      <c r="L24" s="572"/>
      <c r="M24" s="571">
        <f t="shared" ref="M24" si="14">$G24*L24</f>
        <v>0</v>
      </c>
      <c r="N24" s="572"/>
      <c r="O24" s="579">
        <f t="shared" ref="O24" si="15">$G24*N24</f>
        <v>0</v>
      </c>
      <c r="P24" s="599">
        <f t="shared" si="11"/>
        <v>0</v>
      </c>
      <c r="Q24" s="157"/>
      <c r="R24" s="766"/>
      <c r="S24" s="757"/>
      <c r="T24" s="343"/>
      <c r="U24" s="343"/>
      <c r="V24" s="86"/>
      <c r="W24" s="74"/>
      <c r="X24" s="73"/>
      <c r="Y24" s="68"/>
      <c r="Z24" s="73"/>
      <c r="AA24" s="68"/>
      <c r="AB24" s="73"/>
      <c r="AC24" s="68"/>
      <c r="AD24" s="68"/>
      <c r="AE24" s="13"/>
      <c r="AF24" s="13"/>
      <c r="AG24" s="13"/>
      <c r="AH24" s="13"/>
      <c r="AI24" s="13"/>
      <c r="AJ24" s="13"/>
      <c r="AK24" s="13"/>
      <c r="AL24" s="13"/>
      <c r="AM24" s="13"/>
      <c r="AN24" s="13"/>
    </row>
    <row r="25" spans="1:62" x14ac:dyDescent="0.25">
      <c r="B25" s="103" t="s">
        <v>66</v>
      </c>
      <c r="C25" s="113" t="s">
        <v>52</v>
      </c>
      <c r="D25" s="105" t="s">
        <v>52</v>
      </c>
      <c r="E25" s="112"/>
      <c r="F25" s="104"/>
      <c r="G25" s="101"/>
      <c r="H25" s="104"/>
      <c r="I25" s="579">
        <f t="shared" si="8"/>
        <v>0</v>
      </c>
      <c r="J25" s="572"/>
      <c r="K25" s="571">
        <f t="shared" si="8"/>
        <v>0</v>
      </c>
      <c r="L25" s="572"/>
      <c r="M25" s="571">
        <f t="shared" ref="M25" si="16">$G25*L25</f>
        <v>0</v>
      </c>
      <c r="N25" s="572"/>
      <c r="O25" s="579">
        <f>$G25*N25</f>
        <v>0</v>
      </c>
      <c r="P25" s="599">
        <f t="shared" si="11"/>
        <v>0</v>
      </c>
      <c r="Q25" s="157"/>
      <c r="R25" s="766"/>
      <c r="S25" s="757"/>
      <c r="T25" s="343"/>
      <c r="U25" s="343"/>
      <c r="V25" s="86"/>
      <c r="W25" s="74"/>
      <c r="X25" s="73"/>
      <c r="Y25" s="68"/>
      <c r="Z25" s="73"/>
      <c r="AA25" s="68"/>
      <c r="AB25" s="73"/>
      <c r="AC25" s="68"/>
      <c r="AD25" s="68"/>
      <c r="AE25" s="13"/>
      <c r="AF25" s="13"/>
      <c r="AG25" s="13"/>
      <c r="AH25" s="13"/>
      <c r="AI25" s="13"/>
      <c r="AJ25" s="13"/>
      <c r="AK25" s="13"/>
      <c r="AL25" s="13"/>
      <c r="AM25" s="13"/>
      <c r="AN25" s="13"/>
    </row>
    <row r="26" spans="1:62" x14ac:dyDescent="0.25">
      <c r="B26" s="105"/>
      <c r="C26" s="771" t="s">
        <v>67</v>
      </c>
      <c r="D26" s="772"/>
      <c r="E26" s="772"/>
      <c r="F26" s="772"/>
      <c r="G26" s="772"/>
      <c r="H26" s="773"/>
      <c r="I26" s="579">
        <f>SUM(I21:I25)</f>
        <v>0</v>
      </c>
      <c r="J26" s="560"/>
      <c r="K26" s="571">
        <f>SUM(K21:K25)</f>
        <v>0</v>
      </c>
      <c r="L26" s="560"/>
      <c r="M26" s="571">
        <f>SUM(M21:M25)</f>
        <v>0</v>
      </c>
      <c r="N26" s="560"/>
      <c r="O26" s="579">
        <f>SUM(O21:O25)</f>
        <v>0</v>
      </c>
      <c r="P26" s="599">
        <f>SUM(P21:P25)</f>
        <v>0</v>
      </c>
      <c r="Q26" s="157"/>
      <c r="R26" s="767"/>
      <c r="S26" s="758"/>
      <c r="T26" s="343"/>
      <c r="U26" s="343"/>
      <c r="V26" s="86"/>
      <c r="W26" s="74"/>
      <c r="X26" s="73"/>
      <c r="Y26" s="68"/>
      <c r="Z26" s="73"/>
      <c r="AA26" s="68"/>
      <c r="AB26" s="73"/>
      <c r="AC26" s="68"/>
      <c r="AD26" s="68"/>
      <c r="AE26" s="13"/>
      <c r="AF26" s="13"/>
      <c r="AG26" s="13"/>
      <c r="AH26" s="13"/>
      <c r="AI26" s="13"/>
      <c r="AJ26" s="13"/>
      <c r="AK26" s="13"/>
      <c r="AL26" s="13"/>
      <c r="AM26" s="13"/>
      <c r="AN26" s="13"/>
    </row>
    <row r="27" spans="1:62" x14ac:dyDescent="0.25">
      <c r="B27" s="107"/>
      <c r="C27" s="108"/>
      <c r="D27" s="108"/>
      <c r="E27" s="108"/>
      <c r="F27" s="108"/>
      <c r="G27" s="107"/>
      <c r="H27" s="107"/>
      <c r="I27" s="109"/>
      <c r="J27" s="561"/>
      <c r="K27" s="562"/>
      <c r="L27" s="561"/>
      <c r="M27" s="562"/>
      <c r="N27" s="561"/>
      <c r="O27" s="577"/>
      <c r="P27" s="600"/>
      <c r="Q27" s="157"/>
      <c r="R27" s="145"/>
      <c r="S27" s="146"/>
      <c r="T27" s="343"/>
      <c r="U27" s="343"/>
      <c r="V27" s="86"/>
      <c r="W27" s="74"/>
      <c r="X27" s="73"/>
      <c r="Y27" s="68"/>
      <c r="Z27" s="73"/>
      <c r="AA27" s="68"/>
      <c r="AB27" s="73"/>
      <c r="AC27" s="68"/>
      <c r="AD27" s="68"/>
      <c r="AE27" s="13"/>
      <c r="AF27" s="13"/>
      <c r="AG27" s="13"/>
      <c r="AH27" s="13"/>
      <c r="AI27" s="13"/>
      <c r="AJ27" s="13"/>
      <c r="AK27" s="13"/>
      <c r="AL27" s="13"/>
      <c r="AM27" s="13"/>
      <c r="AN27" s="13"/>
    </row>
    <row r="28" spans="1:62" ht="15.75" customHeight="1" thickBot="1" x14ac:dyDescent="0.3">
      <c r="B28" s="777" t="s">
        <v>68</v>
      </c>
      <c r="C28" s="777"/>
      <c r="D28" s="777"/>
      <c r="E28" s="777"/>
      <c r="F28" s="777"/>
      <c r="G28" s="777"/>
      <c r="H28" s="777"/>
      <c r="I28" s="777"/>
      <c r="J28" s="565"/>
      <c r="K28" s="566"/>
      <c r="L28" s="565"/>
      <c r="M28" s="566"/>
      <c r="N28" s="565"/>
      <c r="O28" s="548"/>
      <c r="P28" s="603"/>
      <c r="Q28" s="158"/>
      <c r="R28" s="143"/>
      <c r="S28" s="147"/>
      <c r="T28" s="343"/>
      <c r="U28" s="343"/>
      <c r="V28" s="86"/>
      <c r="W28" s="75"/>
      <c r="X28" s="76"/>
      <c r="Y28" s="71"/>
      <c r="Z28" s="76"/>
      <c r="AA28" s="71"/>
      <c r="AB28" s="76"/>
      <c r="AC28" s="71"/>
      <c r="AD28" s="71"/>
      <c r="AE28" s="10"/>
      <c r="AF28" s="10"/>
      <c r="AG28" s="10"/>
      <c r="AH28" s="10"/>
      <c r="AI28" s="10"/>
      <c r="AJ28" s="10"/>
      <c r="AK28" s="10"/>
      <c r="AL28" s="10"/>
      <c r="AM28" s="10"/>
      <c r="AN28" s="10"/>
    </row>
    <row r="29" spans="1:62" ht="17.25" customHeight="1" thickBot="1" x14ac:dyDescent="0.3">
      <c r="B29" s="107"/>
      <c r="C29" s="108"/>
      <c r="D29" s="108"/>
      <c r="E29" s="108"/>
      <c r="F29" s="108"/>
      <c r="G29" s="107"/>
      <c r="H29" s="753" t="s">
        <v>33</v>
      </c>
      <c r="I29" s="755"/>
      <c r="J29" s="753" t="s">
        <v>34</v>
      </c>
      <c r="K29" s="754"/>
      <c r="L29" s="753" t="s">
        <v>35</v>
      </c>
      <c r="M29" s="754"/>
      <c r="N29" s="753" t="s">
        <v>36</v>
      </c>
      <c r="O29" s="755"/>
      <c r="P29" s="602"/>
      <c r="Q29" s="159"/>
      <c r="R29" s="765" t="s">
        <v>117</v>
      </c>
      <c r="S29" s="756" t="s">
        <v>118</v>
      </c>
      <c r="T29" s="343"/>
      <c r="U29" s="343"/>
      <c r="V29" s="86"/>
      <c r="W29" s="74"/>
      <c r="X29" s="73"/>
      <c r="Y29" s="77"/>
      <c r="Z29" s="73"/>
      <c r="AA29" s="77"/>
      <c r="AB29" s="73"/>
      <c r="AC29" s="77"/>
      <c r="AD29" s="77"/>
      <c r="AE29" s="13"/>
      <c r="AF29" s="13"/>
      <c r="AG29" s="13"/>
      <c r="AH29" s="13"/>
      <c r="AI29" s="13"/>
      <c r="AJ29" s="13"/>
      <c r="AK29" s="13"/>
      <c r="AL29" s="13"/>
      <c r="AM29" s="13"/>
      <c r="AN29" s="13"/>
    </row>
    <row r="30" spans="1:62" ht="29.25" customHeight="1" thickBot="1" x14ac:dyDescent="0.3">
      <c r="B30" s="133" t="s">
        <v>46</v>
      </c>
      <c r="C30" s="749" t="s">
        <v>47</v>
      </c>
      <c r="D30" s="750"/>
      <c r="E30" s="750"/>
      <c r="F30" s="750"/>
      <c r="G30" s="750"/>
      <c r="H30" s="751"/>
      <c r="I30" s="580" t="s">
        <v>364</v>
      </c>
      <c r="J30" s="556"/>
      <c r="K30" s="574" t="s">
        <v>364</v>
      </c>
      <c r="L30" s="556"/>
      <c r="M30" s="574" t="s">
        <v>364</v>
      </c>
      <c r="N30" s="556"/>
      <c r="O30" s="580" t="s">
        <v>364</v>
      </c>
      <c r="P30" s="612" t="s">
        <v>364</v>
      </c>
      <c r="Q30" s="159"/>
      <c r="R30" s="766"/>
      <c r="S30" s="757"/>
      <c r="T30" s="343"/>
      <c r="U30" s="343"/>
      <c r="V30" s="86"/>
      <c r="W30" s="74"/>
      <c r="X30" s="73"/>
      <c r="Y30" s="77"/>
      <c r="Z30" s="73"/>
      <c r="AA30" s="77"/>
      <c r="AB30" s="73"/>
      <c r="AC30" s="77"/>
      <c r="AD30" s="77"/>
      <c r="AE30" s="13"/>
      <c r="AF30" s="13"/>
      <c r="AG30" s="13"/>
      <c r="AH30" s="13"/>
      <c r="AI30" s="13"/>
      <c r="AJ30" s="13"/>
      <c r="AK30" s="13"/>
      <c r="AL30" s="13"/>
      <c r="AM30" s="13"/>
      <c r="AN30" s="13"/>
    </row>
    <row r="31" spans="1:62" ht="15.75" customHeight="1" x14ac:dyDescent="0.25">
      <c r="B31" s="103" t="s">
        <v>69</v>
      </c>
      <c r="C31" s="130" t="s">
        <v>52</v>
      </c>
      <c r="D31" s="131"/>
      <c r="E31" s="131"/>
      <c r="F31" s="131"/>
      <c r="G31" s="131"/>
      <c r="H31" s="132"/>
      <c r="I31" s="581">
        <v>0</v>
      </c>
      <c r="J31" s="557"/>
      <c r="K31" s="575">
        <v>0</v>
      </c>
      <c r="L31" s="557"/>
      <c r="M31" s="575">
        <v>0</v>
      </c>
      <c r="N31" s="557"/>
      <c r="O31" s="581">
        <v>0</v>
      </c>
      <c r="P31" s="611">
        <f>I31+K31+M31+O31</f>
        <v>0</v>
      </c>
      <c r="Q31" s="159"/>
      <c r="R31" s="766"/>
      <c r="S31" s="757"/>
      <c r="T31" s="343"/>
      <c r="U31" s="343"/>
      <c r="V31" s="86"/>
      <c r="W31" s="74"/>
      <c r="X31" s="73"/>
      <c r="Y31" s="77"/>
      <c r="Z31" s="73"/>
      <c r="AA31" s="77"/>
      <c r="AB31" s="73"/>
      <c r="AC31" s="77"/>
      <c r="AD31" s="77"/>
      <c r="AE31" s="13"/>
      <c r="AF31" s="13"/>
      <c r="AG31" s="13"/>
      <c r="AH31" s="13"/>
      <c r="AI31" s="13"/>
      <c r="AJ31" s="13"/>
      <c r="AK31" s="13"/>
      <c r="AL31" s="13"/>
      <c r="AM31" s="13"/>
      <c r="AN31" s="13"/>
    </row>
    <row r="32" spans="1:62" ht="15.75" customHeight="1" x14ac:dyDescent="0.25">
      <c r="B32" s="103" t="s">
        <v>70</v>
      </c>
      <c r="C32" s="130"/>
      <c r="D32" s="131"/>
      <c r="E32" s="131"/>
      <c r="F32" s="131"/>
      <c r="G32" s="131"/>
      <c r="H32" s="132"/>
      <c r="I32" s="581">
        <v>0</v>
      </c>
      <c r="J32" s="557"/>
      <c r="K32" s="575">
        <v>0</v>
      </c>
      <c r="L32" s="557"/>
      <c r="M32" s="575">
        <v>0</v>
      </c>
      <c r="N32" s="557"/>
      <c r="O32" s="581">
        <v>0</v>
      </c>
      <c r="P32" s="599">
        <f t="shared" ref="P32:P35" si="17">I32+K32+M32+O32</f>
        <v>0</v>
      </c>
      <c r="Q32" s="158"/>
      <c r="R32" s="766"/>
      <c r="S32" s="757"/>
      <c r="T32" s="343"/>
      <c r="U32" s="343"/>
      <c r="V32" s="86"/>
      <c r="W32" s="75"/>
      <c r="X32" s="78"/>
      <c r="Y32" s="71"/>
      <c r="Z32" s="78"/>
      <c r="AA32" s="71"/>
      <c r="AB32" s="78"/>
      <c r="AC32" s="71"/>
      <c r="AD32" s="71"/>
      <c r="AE32" s="10"/>
      <c r="AF32" s="10"/>
      <c r="AG32" s="10"/>
      <c r="AH32" s="10"/>
      <c r="AI32" s="10"/>
      <c r="AJ32" s="10"/>
      <c r="AK32" s="10"/>
      <c r="AL32" s="10"/>
      <c r="AM32" s="10"/>
      <c r="AN32" s="10"/>
    </row>
    <row r="33" spans="2:40" ht="15.75" customHeight="1" x14ac:dyDescent="0.25">
      <c r="B33" s="103" t="s">
        <v>71</v>
      </c>
      <c r="C33" s="130"/>
      <c r="D33" s="131"/>
      <c r="E33" s="131"/>
      <c r="F33" s="131"/>
      <c r="G33" s="131"/>
      <c r="H33" s="132"/>
      <c r="I33" s="581">
        <v>0</v>
      </c>
      <c r="J33" s="557"/>
      <c r="K33" s="575">
        <v>0</v>
      </c>
      <c r="L33" s="557"/>
      <c r="M33" s="575">
        <v>0</v>
      </c>
      <c r="N33" s="557"/>
      <c r="O33" s="581">
        <v>0</v>
      </c>
      <c r="P33" s="599">
        <f t="shared" si="17"/>
        <v>0</v>
      </c>
      <c r="Q33" s="158"/>
      <c r="R33" s="766"/>
      <c r="S33" s="757"/>
      <c r="T33" s="343"/>
      <c r="U33" s="343"/>
      <c r="V33" s="86"/>
      <c r="W33" s="75"/>
      <c r="X33" s="78"/>
      <c r="Y33" s="71"/>
      <c r="Z33" s="78"/>
      <c r="AA33" s="71"/>
      <c r="AB33" s="78"/>
      <c r="AC33" s="71"/>
      <c r="AD33" s="71"/>
      <c r="AE33" s="10"/>
      <c r="AF33" s="10"/>
      <c r="AG33" s="10"/>
      <c r="AH33" s="10"/>
      <c r="AI33" s="10"/>
      <c r="AJ33" s="10"/>
      <c r="AK33" s="10"/>
      <c r="AL33" s="10"/>
      <c r="AM33" s="10"/>
      <c r="AN33" s="10"/>
    </row>
    <row r="34" spans="2:40" x14ac:dyDescent="0.25">
      <c r="B34" s="103" t="s">
        <v>72</v>
      </c>
      <c r="C34" s="130" t="s">
        <v>52</v>
      </c>
      <c r="D34" s="131"/>
      <c r="E34" s="131"/>
      <c r="F34" s="131"/>
      <c r="G34" s="131"/>
      <c r="H34" s="132"/>
      <c r="I34" s="581">
        <v>0</v>
      </c>
      <c r="J34" s="557"/>
      <c r="K34" s="575">
        <v>0</v>
      </c>
      <c r="L34" s="557"/>
      <c r="M34" s="575">
        <v>0</v>
      </c>
      <c r="N34" s="557"/>
      <c r="O34" s="581">
        <v>0</v>
      </c>
      <c r="P34" s="599">
        <f t="shared" si="17"/>
        <v>0</v>
      </c>
      <c r="Q34" s="150"/>
      <c r="R34" s="766"/>
      <c r="S34" s="757"/>
      <c r="T34" s="344"/>
      <c r="U34" s="344"/>
      <c r="V34" s="79"/>
      <c r="W34" s="79"/>
      <c r="X34" s="79"/>
      <c r="Y34" s="80"/>
      <c r="Z34" s="80"/>
      <c r="AA34" s="80"/>
      <c r="AB34" s="80"/>
      <c r="AC34" s="80"/>
      <c r="AD34" s="80"/>
      <c r="AE34" s="10"/>
      <c r="AF34" s="10"/>
      <c r="AG34" s="10"/>
      <c r="AH34" s="10"/>
      <c r="AI34" s="10"/>
      <c r="AJ34" s="10"/>
      <c r="AK34" s="10"/>
      <c r="AL34" s="10"/>
      <c r="AM34" s="10"/>
      <c r="AN34" s="10"/>
    </row>
    <row r="35" spans="2:40" x14ac:dyDescent="0.25">
      <c r="B35" s="103" t="s">
        <v>73</v>
      </c>
      <c r="C35" s="130" t="s">
        <v>52</v>
      </c>
      <c r="D35" s="131"/>
      <c r="E35" s="131"/>
      <c r="F35" s="131"/>
      <c r="G35" s="131"/>
      <c r="H35" s="132"/>
      <c r="I35" s="581">
        <v>0</v>
      </c>
      <c r="J35" s="557"/>
      <c r="K35" s="575">
        <v>0</v>
      </c>
      <c r="L35" s="557"/>
      <c r="M35" s="575">
        <v>0</v>
      </c>
      <c r="N35" s="557"/>
      <c r="O35" s="581">
        <v>0</v>
      </c>
      <c r="P35" s="599">
        <f t="shared" si="17"/>
        <v>0</v>
      </c>
      <c r="Q35" s="160"/>
      <c r="R35" s="766"/>
      <c r="S35" s="757"/>
      <c r="T35" s="345"/>
      <c r="U35" s="345"/>
      <c r="V35" s="81"/>
      <c r="W35" s="82"/>
      <c r="X35" s="82"/>
      <c r="Y35" s="83"/>
      <c r="Z35" s="83"/>
      <c r="AA35" s="83"/>
      <c r="AB35" s="83"/>
      <c r="AC35" s="83"/>
      <c r="AD35" s="83"/>
      <c r="AE35" s="10"/>
      <c r="AF35" s="10"/>
      <c r="AG35" s="10"/>
      <c r="AH35" s="10"/>
      <c r="AI35" s="10"/>
      <c r="AJ35" s="10"/>
      <c r="AK35" s="10"/>
      <c r="AL35" s="10"/>
      <c r="AM35" s="10"/>
      <c r="AN35" s="10"/>
    </row>
    <row r="36" spans="2:40" x14ac:dyDescent="0.25">
      <c r="B36" s="105"/>
      <c r="C36" s="771" t="s">
        <v>74</v>
      </c>
      <c r="D36" s="772"/>
      <c r="E36" s="772"/>
      <c r="F36" s="772"/>
      <c r="G36" s="772"/>
      <c r="H36" s="773"/>
      <c r="I36" s="582">
        <f>SUM(I31:I35)</f>
        <v>0</v>
      </c>
      <c r="J36" s="557"/>
      <c r="K36" s="576">
        <f>SUM(K31:K35)</f>
        <v>0</v>
      </c>
      <c r="L36" s="557"/>
      <c r="M36" s="576">
        <f>SUM(M31:M35)</f>
        <v>0</v>
      </c>
      <c r="N36" s="557"/>
      <c r="O36" s="582">
        <f>SUM(O31:O35)</f>
        <v>0</v>
      </c>
      <c r="P36" s="599">
        <f>SUM(P31:P35)</f>
        <v>0</v>
      </c>
      <c r="Q36" s="161"/>
      <c r="R36" s="767"/>
      <c r="S36" s="758"/>
      <c r="T36" s="345"/>
      <c r="U36" s="345"/>
      <c r="V36" s="81"/>
      <c r="W36" s="84"/>
      <c r="X36" s="84"/>
      <c r="Y36" s="84"/>
      <c r="Z36" s="85"/>
      <c r="AA36" s="85"/>
      <c r="AB36" s="85"/>
      <c r="AC36" s="85"/>
      <c r="AD36" s="85"/>
      <c r="AE36" s="7"/>
      <c r="AF36" s="7"/>
      <c r="AG36" s="7"/>
      <c r="AH36" s="7"/>
      <c r="AI36" s="7"/>
      <c r="AJ36" s="7"/>
      <c r="AK36" s="7"/>
      <c r="AL36" s="7"/>
      <c r="AM36" s="7"/>
      <c r="AN36" s="7"/>
    </row>
    <row r="37" spans="2:40" x14ac:dyDescent="0.25">
      <c r="B37" s="107"/>
      <c r="C37" s="108"/>
      <c r="D37" s="108"/>
      <c r="E37" s="108"/>
      <c r="F37" s="108"/>
      <c r="G37" s="107"/>
      <c r="H37" s="107"/>
      <c r="I37" s="109"/>
      <c r="J37" s="561"/>
      <c r="K37" s="562"/>
      <c r="L37" s="561"/>
      <c r="M37" s="562"/>
      <c r="N37" s="561"/>
      <c r="O37" s="577"/>
      <c r="P37" s="600"/>
      <c r="Q37" s="161"/>
      <c r="R37" s="145"/>
      <c r="S37" s="146"/>
      <c r="T37" s="345"/>
      <c r="U37" s="345"/>
      <c r="V37" s="81"/>
      <c r="W37" s="84"/>
      <c r="X37" s="84"/>
      <c r="Y37" s="84"/>
      <c r="Z37" s="85"/>
      <c r="AA37" s="85"/>
      <c r="AB37" s="85"/>
      <c r="AC37" s="85"/>
      <c r="AD37" s="85"/>
      <c r="AE37" s="7"/>
      <c r="AF37" s="7"/>
      <c r="AG37" s="7"/>
      <c r="AH37" s="7"/>
      <c r="AI37" s="7"/>
      <c r="AJ37" s="7"/>
      <c r="AK37" s="7"/>
      <c r="AL37" s="7"/>
      <c r="AM37" s="7"/>
      <c r="AN37" s="7"/>
    </row>
    <row r="38" spans="2:40" ht="16.5" thickBot="1" x14ac:dyDescent="0.3">
      <c r="B38" s="770" t="s">
        <v>75</v>
      </c>
      <c r="C38" s="770"/>
      <c r="D38" s="770"/>
      <c r="E38" s="770"/>
      <c r="F38" s="770"/>
      <c r="G38" s="770"/>
      <c r="H38" s="770"/>
      <c r="I38" s="770"/>
      <c r="J38" s="567"/>
      <c r="K38" s="568"/>
      <c r="L38" s="567"/>
      <c r="M38" s="568"/>
      <c r="N38" s="567"/>
      <c r="O38" s="550"/>
      <c r="P38" s="604"/>
      <c r="Q38" s="161"/>
      <c r="R38" s="143"/>
      <c r="S38" s="144"/>
      <c r="T38" s="345"/>
      <c r="U38" s="345"/>
      <c r="V38" s="81"/>
      <c r="W38" s="84"/>
      <c r="X38" s="84"/>
      <c r="Y38" s="84"/>
      <c r="Z38" s="85"/>
      <c r="AA38" s="85"/>
      <c r="AB38" s="85"/>
      <c r="AC38" s="85"/>
      <c r="AD38" s="85"/>
      <c r="AE38" s="8"/>
      <c r="AF38" s="8"/>
      <c r="AG38" s="8"/>
      <c r="AH38" s="8"/>
      <c r="AI38" s="8"/>
      <c r="AJ38" s="8"/>
      <c r="AK38" s="8"/>
      <c r="AL38" s="8"/>
      <c r="AM38" s="8"/>
      <c r="AN38" s="8"/>
    </row>
    <row r="39" spans="2:40" ht="15" customHeight="1" thickBot="1" x14ac:dyDescent="0.3">
      <c r="B39" s="107"/>
      <c r="C39" s="108"/>
      <c r="D39" s="108"/>
      <c r="E39" s="108"/>
      <c r="F39" s="108"/>
      <c r="G39" s="107"/>
      <c r="H39" s="753" t="s">
        <v>33</v>
      </c>
      <c r="I39" s="755"/>
      <c r="J39" s="753" t="s">
        <v>34</v>
      </c>
      <c r="K39" s="754"/>
      <c r="L39" s="753" t="s">
        <v>35</v>
      </c>
      <c r="M39" s="754"/>
      <c r="N39" s="753" t="s">
        <v>36</v>
      </c>
      <c r="O39" s="755"/>
      <c r="P39" s="602"/>
      <c r="Q39" s="162"/>
      <c r="R39" s="765" t="s">
        <v>119</v>
      </c>
      <c r="S39" s="756" t="s">
        <v>120</v>
      </c>
      <c r="T39" s="346"/>
      <c r="U39" s="346"/>
      <c r="V39" s="136"/>
      <c r="W39" s="136"/>
      <c r="X39" s="136"/>
      <c r="Y39" s="136"/>
      <c r="Z39" s="136"/>
      <c r="AA39" s="136"/>
      <c r="AB39" s="136"/>
      <c r="AC39" s="136"/>
      <c r="AD39" s="136"/>
      <c r="AE39" s="36"/>
      <c r="AF39" s="36"/>
      <c r="AG39" s="36"/>
      <c r="AH39" s="36"/>
      <c r="AI39" s="36"/>
      <c r="AJ39" s="36"/>
      <c r="AK39" s="36"/>
      <c r="AL39" s="36"/>
      <c r="AM39" s="36"/>
      <c r="AN39" s="36"/>
    </row>
    <row r="40" spans="2:40" ht="25.5" customHeight="1" thickBot="1" x14ac:dyDescent="0.3">
      <c r="B40" s="134" t="s">
        <v>46</v>
      </c>
      <c r="C40" s="774" t="s">
        <v>47</v>
      </c>
      <c r="D40" s="775"/>
      <c r="E40" s="775"/>
      <c r="F40" s="775"/>
      <c r="G40" s="775"/>
      <c r="H40" s="776"/>
      <c r="I40" s="580" t="s">
        <v>364</v>
      </c>
      <c r="J40" s="556"/>
      <c r="K40" s="574" t="s">
        <v>364</v>
      </c>
      <c r="L40" s="556"/>
      <c r="M40" s="574" t="s">
        <v>364</v>
      </c>
      <c r="N40" s="556"/>
      <c r="O40" s="580" t="s">
        <v>364</v>
      </c>
      <c r="P40" s="612" t="s">
        <v>364</v>
      </c>
      <c r="Q40" s="163"/>
      <c r="R40" s="766"/>
      <c r="S40" s="757"/>
      <c r="T40" s="163"/>
      <c r="U40" s="163"/>
      <c r="V40" s="5"/>
      <c r="W40" s="5"/>
      <c r="X40" s="5"/>
      <c r="Y40" s="5"/>
      <c r="Z40" s="5"/>
      <c r="AA40" s="5"/>
      <c r="AB40" s="5"/>
      <c r="AC40" s="5"/>
      <c r="AD40" s="5"/>
    </row>
    <row r="41" spans="2:40" ht="15" customHeight="1" x14ac:dyDescent="0.25">
      <c r="B41" s="103" t="s">
        <v>76</v>
      </c>
      <c r="C41" s="114"/>
      <c r="D41" s="115"/>
      <c r="E41" s="115"/>
      <c r="F41" s="115"/>
      <c r="G41" s="115"/>
      <c r="H41" s="116"/>
      <c r="I41" s="581">
        <v>0</v>
      </c>
      <c r="J41" s="557"/>
      <c r="K41" s="575">
        <v>0</v>
      </c>
      <c r="L41" s="557"/>
      <c r="M41" s="575">
        <v>0</v>
      </c>
      <c r="N41" s="557"/>
      <c r="O41" s="581">
        <v>0</v>
      </c>
      <c r="P41" s="611">
        <f>I41+K41+M41+O41</f>
        <v>0</v>
      </c>
      <c r="Q41" s="163"/>
      <c r="R41" s="766"/>
      <c r="S41" s="757"/>
      <c r="T41" s="163"/>
      <c r="U41" s="163"/>
      <c r="V41" s="5"/>
      <c r="W41" s="5"/>
      <c r="X41" s="5"/>
      <c r="Y41" s="5"/>
      <c r="Z41" s="5"/>
      <c r="AA41" s="5"/>
      <c r="AB41" s="5"/>
      <c r="AC41" s="5"/>
      <c r="AD41" s="5"/>
    </row>
    <row r="42" spans="2:40" x14ac:dyDescent="0.25">
      <c r="B42" s="103" t="s">
        <v>77</v>
      </c>
      <c r="C42" s="114" t="s">
        <v>52</v>
      </c>
      <c r="D42" s="115"/>
      <c r="E42" s="115"/>
      <c r="F42" s="115"/>
      <c r="G42" s="115"/>
      <c r="H42" s="116"/>
      <c r="I42" s="581">
        <v>0</v>
      </c>
      <c r="J42" s="557"/>
      <c r="K42" s="575">
        <v>0</v>
      </c>
      <c r="L42" s="557"/>
      <c r="M42" s="575">
        <v>0</v>
      </c>
      <c r="N42" s="557"/>
      <c r="O42" s="581">
        <v>0</v>
      </c>
      <c r="P42" s="599">
        <f t="shared" ref="P42:P45" si="18">I42+K42+M42+O42</f>
        <v>0</v>
      </c>
      <c r="Q42" s="163"/>
      <c r="R42" s="766"/>
      <c r="S42" s="757"/>
      <c r="T42" s="163"/>
      <c r="U42" s="163"/>
      <c r="V42" s="5"/>
      <c r="W42" s="5"/>
      <c r="X42" s="5"/>
      <c r="Y42" s="5"/>
      <c r="Z42" s="5"/>
      <c r="AA42" s="5"/>
      <c r="AB42" s="5"/>
      <c r="AC42" s="5"/>
      <c r="AD42" s="5"/>
    </row>
    <row r="43" spans="2:40" x14ac:dyDescent="0.25">
      <c r="B43" s="103" t="s">
        <v>78</v>
      </c>
      <c r="C43" s="114" t="s">
        <v>52</v>
      </c>
      <c r="D43" s="115"/>
      <c r="E43" s="115"/>
      <c r="F43" s="115"/>
      <c r="G43" s="115"/>
      <c r="H43" s="116"/>
      <c r="I43" s="581">
        <v>0</v>
      </c>
      <c r="J43" s="557"/>
      <c r="K43" s="575">
        <v>0</v>
      </c>
      <c r="L43" s="557"/>
      <c r="M43" s="575">
        <v>0</v>
      </c>
      <c r="N43" s="557"/>
      <c r="O43" s="581">
        <v>0</v>
      </c>
      <c r="P43" s="599">
        <f t="shared" si="18"/>
        <v>0</v>
      </c>
      <c r="Q43" s="163"/>
      <c r="R43" s="766"/>
      <c r="S43" s="757"/>
      <c r="T43" s="163"/>
      <c r="U43" s="163"/>
      <c r="V43" s="5"/>
      <c r="W43" s="5"/>
      <c r="X43" s="5"/>
      <c r="Y43" s="5"/>
      <c r="Z43" s="5"/>
      <c r="AA43" s="5"/>
      <c r="AB43" s="5"/>
      <c r="AC43" s="5"/>
      <c r="AD43" s="5"/>
    </row>
    <row r="44" spans="2:40" x14ac:dyDescent="0.25">
      <c r="B44" s="103" t="s">
        <v>79</v>
      </c>
      <c r="C44" s="114" t="s">
        <v>52</v>
      </c>
      <c r="D44" s="115"/>
      <c r="E44" s="115"/>
      <c r="F44" s="115"/>
      <c r="G44" s="115"/>
      <c r="H44" s="116"/>
      <c r="I44" s="581">
        <v>0</v>
      </c>
      <c r="J44" s="557"/>
      <c r="K44" s="575">
        <v>0</v>
      </c>
      <c r="L44" s="557"/>
      <c r="M44" s="575">
        <v>0</v>
      </c>
      <c r="N44" s="557"/>
      <c r="O44" s="581">
        <v>0</v>
      </c>
      <c r="P44" s="599">
        <f t="shared" si="18"/>
        <v>0</v>
      </c>
      <c r="Q44" s="1"/>
      <c r="R44" s="766"/>
      <c r="S44" s="757"/>
      <c r="T44" s="1"/>
      <c r="U44" s="1"/>
    </row>
    <row r="45" spans="2:40" x14ac:dyDescent="0.25">
      <c r="B45" s="103" t="s">
        <v>80</v>
      </c>
      <c r="C45" s="114" t="s">
        <v>52</v>
      </c>
      <c r="D45" s="115"/>
      <c r="E45" s="115"/>
      <c r="F45" s="115"/>
      <c r="G45" s="115"/>
      <c r="H45" s="116"/>
      <c r="I45" s="581">
        <v>0</v>
      </c>
      <c r="J45" s="557"/>
      <c r="K45" s="575">
        <v>0</v>
      </c>
      <c r="L45" s="557"/>
      <c r="M45" s="575">
        <v>0</v>
      </c>
      <c r="N45" s="557"/>
      <c r="O45" s="581">
        <v>0</v>
      </c>
      <c r="P45" s="599">
        <f t="shared" si="18"/>
        <v>0</v>
      </c>
      <c r="Q45" s="1"/>
      <c r="R45" s="766"/>
      <c r="S45" s="757"/>
      <c r="T45" s="1"/>
      <c r="U45" s="1"/>
    </row>
    <row r="46" spans="2:40" x14ac:dyDescent="0.25">
      <c r="B46" s="105"/>
      <c r="C46" s="771" t="s">
        <v>81</v>
      </c>
      <c r="D46" s="772"/>
      <c r="E46" s="772"/>
      <c r="F46" s="772"/>
      <c r="G46" s="772"/>
      <c r="H46" s="773"/>
      <c r="I46" s="582">
        <f>SUM(I41:I45)</f>
        <v>0</v>
      </c>
      <c r="J46" s="557"/>
      <c r="K46" s="576">
        <f>SUM(K41:K45)</f>
        <v>0</v>
      </c>
      <c r="L46" s="557"/>
      <c r="M46" s="576">
        <f>SUM(M41:M45)</f>
        <v>0</v>
      </c>
      <c r="N46" s="557"/>
      <c r="O46" s="582">
        <f>SUM(O41:O45)</f>
        <v>0</v>
      </c>
      <c r="P46" s="599">
        <f>SUM(P41:P45)</f>
        <v>0</v>
      </c>
      <c r="Q46" s="1"/>
      <c r="R46" s="767"/>
      <c r="S46" s="758"/>
      <c r="T46" s="1"/>
      <c r="U46" s="1"/>
    </row>
    <row r="47" spans="2:40" x14ac:dyDescent="0.25">
      <c r="B47" s="107"/>
      <c r="C47" s="108"/>
      <c r="D47" s="108"/>
      <c r="E47" s="108"/>
      <c r="F47" s="108"/>
      <c r="G47" s="107"/>
      <c r="H47" s="107"/>
      <c r="I47" s="109"/>
      <c r="J47" s="561"/>
      <c r="K47" s="562"/>
      <c r="L47" s="561"/>
      <c r="M47" s="562"/>
      <c r="N47" s="561"/>
      <c r="O47" s="577"/>
      <c r="P47" s="600"/>
      <c r="Q47" s="1"/>
      <c r="R47" s="145"/>
      <c r="S47" s="148"/>
      <c r="T47" s="1"/>
      <c r="U47" s="1"/>
    </row>
    <row r="48" spans="2:40" ht="16.5" thickBot="1" x14ac:dyDescent="0.3">
      <c r="B48" s="770" t="s">
        <v>82</v>
      </c>
      <c r="C48" s="770"/>
      <c r="D48" s="770"/>
      <c r="E48" s="770"/>
      <c r="F48" s="770"/>
      <c r="G48" s="770"/>
      <c r="H48" s="770"/>
      <c r="I48" s="770"/>
      <c r="J48" s="567"/>
      <c r="K48" s="568"/>
      <c r="L48" s="567"/>
      <c r="M48" s="568"/>
      <c r="N48" s="567"/>
      <c r="O48" s="550"/>
      <c r="P48" s="604"/>
      <c r="Q48" s="1"/>
      <c r="R48" s="143"/>
      <c r="S48" s="144"/>
      <c r="T48" s="1"/>
      <c r="U48" s="1"/>
    </row>
    <row r="49" spans="2:21" ht="15" customHeight="1" thickBot="1" x14ac:dyDescent="0.3">
      <c r="B49" s="107"/>
      <c r="C49" s="108"/>
      <c r="D49" s="108"/>
      <c r="E49" s="108"/>
      <c r="F49" s="108"/>
      <c r="G49" s="107"/>
      <c r="H49" s="753" t="s">
        <v>33</v>
      </c>
      <c r="I49" s="755"/>
      <c r="J49" s="753" t="s">
        <v>34</v>
      </c>
      <c r="K49" s="754"/>
      <c r="L49" s="753" t="s">
        <v>35</v>
      </c>
      <c r="M49" s="754"/>
      <c r="N49" s="753" t="s">
        <v>36</v>
      </c>
      <c r="O49" s="755"/>
      <c r="P49" s="602"/>
      <c r="Q49" s="1"/>
      <c r="R49" s="765" t="s">
        <v>121</v>
      </c>
      <c r="S49" s="756" t="s">
        <v>122</v>
      </c>
      <c r="T49" s="1"/>
      <c r="U49" s="1"/>
    </row>
    <row r="50" spans="2:21" ht="25.5" customHeight="1" thickBot="1" x14ac:dyDescent="0.3">
      <c r="B50" s="134" t="s">
        <v>46</v>
      </c>
      <c r="C50" s="774" t="s">
        <v>47</v>
      </c>
      <c r="D50" s="775"/>
      <c r="E50" s="775"/>
      <c r="F50" s="775"/>
      <c r="G50" s="775"/>
      <c r="H50" s="776"/>
      <c r="I50" s="580" t="s">
        <v>364</v>
      </c>
      <c r="J50" s="556"/>
      <c r="K50" s="574" t="s">
        <v>364</v>
      </c>
      <c r="L50" s="556"/>
      <c r="M50" s="574" t="s">
        <v>364</v>
      </c>
      <c r="N50" s="556"/>
      <c r="O50" s="580" t="s">
        <v>364</v>
      </c>
      <c r="P50" s="612" t="s">
        <v>364</v>
      </c>
      <c r="Q50" s="1"/>
      <c r="R50" s="766"/>
      <c r="S50" s="757"/>
      <c r="T50" s="1"/>
      <c r="U50" s="1"/>
    </row>
    <row r="51" spans="2:21" ht="15" customHeight="1" x14ac:dyDescent="0.25">
      <c r="B51" s="103" t="s">
        <v>83</v>
      </c>
      <c r="C51" s="114" t="s">
        <v>52</v>
      </c>
      <c r="D51" s="115"/>
      <c r="E51" s="115"/>
      <c r="F51" s="115"/>
      <c r="G51" s="115"/>
      <c r="H51" s="116"/>
      <c r="I51" s="581">
        <v>0</v>
      </c>
      <c r="J51" s="557"/>
      <c r="K51" s="575">
        <v>0</v>
      </c>
      <c r="L51" s="557"/>
      <c r="M51" s="575">
        <v>0</v>
      </c>
      <c r="N51" s="557"/>
      <c r="O51" s="581">
        <v>0</v>
      </c>
      <c r="P51" s="611">
        <f>I51+K51+M51+O51</f>
        <v>0</v>
      </c>
      <c r="Q51" s="1"/>
      <c r="R51" s="766"/>
      <c r="S51" s="757"/>
      <c r="T51" s="1"/>
      <c r="U51" s="1"/>
    </row>
    <row r="52" spans="2:21" ht="15" customHeight="1" x14ac:dyDescent="0.25">
      <c r="B52" s="103" t="s">
        <v>84</v>
      </c>
      <c r="C52" s="114" t="s">
        <v>52</v>
      </c>
      <c r="D52" s="115"/>
      <c r="E52" s="115"/>
      <c r="F52" s="115"/>
      <c r="G52" s="115"/>
      <c r="H52" s="116"/>
      <c r="I52" s="581">
        <v>0</v>
      </c>
      <c r="J52" s="557"/>
      <c r="K52" s="575">
        <v>0</v>
      </c>
      <c r="L52" s="557"/>
      <c r="M52" s="575">
        <v>0</v>
      </c>
      <c r="N52" s="557"/>
      <c r="O52" s="581">
        <v>0</v>
      </c>
      <c r="P52" s="599">
        <f t="shared" ref="P52:P55" si="19">I52+K52+M52+O52</f>
        <v>0</v>
      </c>
      <c r="Q52" s="1"/>
      <c r="R52" s="766"/>
      <c r="S52" s="757"/>
      <c r="T52" s="1"/>
      <c r="U52" s="1"/>
    </row>
    <row r="53" spans="2:21" ht="15" customHeight="1" x14ac:dyDescent="0.25">
      <c r="B53" s="103" t="s">
        <v>85</v>
      </c>
      <c r="C53" s="114" t="s">
        <v>52</v>
      </c>
      <c r="D53" s="115"/>
      <c r="E53" s="115"/>
      <c r="F53" s="115"/>
      <c r="G53" s="115"/>
      <c r="H53" s="116"/>
      <c r="I53" s="581">
        <v>0</v>
      </c>
      <c r="J53" s="557"/>
      <c r="K53" s="575">
        <v>0</v>
      </c>
      <c r="L53" s="557"/>
      <c r="M53" s="575">
        <v>0</v>
      </c>
      <c r="N53" s="557"/>
      <c r="O53" s="581">
        <v>0</v>
      </c>
      <c r="P53" s="599">
        <f t="shared" si="19"/>
        <v>0</v>
      </c>
      <c r="Q53" s="1"/>
      <c r="R53" s="766"/>
      <c r="S53" s="757"/>
      <c r="T53" s="1"/>
      <c r="U53" s="1"/>
    </row>
    <row r="54" spans="2:21" x14ac:dyDescent="0.25">
      <c r="B54" s="103" t="s">
        <v>86</v>
      </c>
      <c r="C54" s="114" t="s">
        <v>52</v>
      </c>
      <c r="D54" s="115"/>
      <c r="E54" s="115"/>
      <c r="F54" s="115"/>
      <c r="G54" s="115"/>
      <c r="H54" s="116"/>
      <c r="I54" s="581">
        <v>0</v>
      </c>
      <c r="J54" s="557"/>
      <c r="K54" s="575">
        <v>0</v>
      </c>
      <c r="L54" s="557"/>
      <c r="M54" s="575">
        <v>0</v>
      </c>
      <c r="N54" s="557"/>
      <c r="O54" s="581">
        <v>0</v>
      </c>
      <c r="P54" s="599">
        <f t="shared" si="19"/>
        <v>0</v>
      </c>
      <c r="Q54" s="1"/>
      <c r="R54" s="766"/>
      <c r="S54" s="757"/>
      <c r="T54" s="1"/>
      <c r="U54" s="1"/>
    </row>
    <row r="55" spans="2:21" x14ac:dyDescent="0.25">
      <c r="B55" s="103" t="s">
        <v>87</v>
      </c>
      <c r="C55" s="114" t="s">
        <v>52</v>
      </c>
      <c r="D55" s="115"/>
      <c r="E55" s="115"/>
      <c r="F55" s="115"/>
      <c r="G55" s="115"/>
      <c r="H55" s="116"/>
      <c r="I55" s="581">
        <v>0</v>
      </c>
      <c r="J55" s="557"/>
      <c r="K55" s="575">
        <v>0</v>
      </c>
      <c r="L55" s="557"/>
      <c r="M55" s="575">
        <v>0</v>
      </c>
      <c r="N55" s="557"/>
      <c r="O55" s="581">
        <v>0</v>
      </c>
      <c r="P55" s="599">
        <f t="shared" si="19"/>
        <v>0</v>
      </c>
      <c r="Q55" s="1"/>
      <c r="R55" s="766"/>
      <c r="S55" s="757"/>
      <c r="T55" s="1"/>
      <c r="U55" s="1"/>
    </row>
    <row r="56" spans="2:21" x14ac:dyDescent="0.25">
      <c r="B56" s="105"/>
      <c r="C56" s="771" t="s">
        <v>88</v>
      </c>
      <c r="D56" s="772"/>
      <c r="E56" s="772"/>
      <c r="F56" s="772"/>
      <c r="G56" s="772"/>
      <c r="H56" s="773"/>
      <c r="I56" s="582">
        <f>SUM(I51:I55)</f>
        <v>0</v>
      </c>
      <c r="J56" s="557"/>
      <c r="K56" s="576">
        <f>SUM(K51:K55)</f>
        <v>0</v>
      </c>
      <c r="L56" s="557"/>
      <c r="M56" s="576">
        <f>SUM(M51:M55)</f>
        <v>0</v>
      </c>
      <c r="N56" s="557"/>
      <c r="O56" s="582">
        <f>SUM(O51:O55)</f>
        <v>0</v>
      </c>
      <c r="P56" s="599">
        <f>SUM(P51:P55)</f>
        <v>0</v>
      </c>
      <c r="Q56" s="1"/>
      <c r="R56" s="767"/>
      <c r="S56" s="758"/>
      <c r="T56" s="1"/>
      <c r="U56" s="1"/>
    </row>
    <row r="57" spans="2:21" x14ac:dyDescent="0.25">
      <c r="B57" s="107"/>
      <c r="C57" s="108"/>
      <c r="D57" s="108"/>
      <c r="E57" s="108"/>
      <c r="F57" s="108"/>
      <c r="G57" s="107"/>
      <c r="H57" s="107"/>
      <c r="I57" s="109"/>
      <c r="J57" s="561"/>
      <c r="K57" s="562"/>
      <c r="L57" s="561"/>
      <c r="M57" s="562"/>
      <c r="N57" s="561"/>
      <c r="O57" s="577"/>
      <c r="P57" s="600"/>
      <c r="Q57" s="1"/>
      <c r="R57" s="145"/>
      <c r="S57" s="148"/>
      <c r="T57" s="1"/>
      <c r="U57" s="1"/>
    </row>
    <row r="58" spans="2:21" ht="16.5" thickBot="1" x14ac:dyDescent="0.3">
      <c r="B58" s="770" t="s">
        <v>89</v>
      </c>
      <c r="C58" s="770"/>
      <c r="D58" s="770"/>
      <c r="E58" s="770"/>
      <c r="F58" s="770"/>
      <c r="G58" s="770"/>
      <c r="H58" s="770"/>
      <c r="I58" s="770"/>
      <c r="J58" s="567"/>
      <c r="K58" s="568"/>
      <c r="L58" s="567"/>
      <c r="M58" s="568"/>
      <c r="N58" s="567"/>
      <c r="O58" s="550"/>
      <c r="P58" s="604"/>
      <c r="Q58" s="1"/>
      <c r="R58" s="143"/>
      <c r="S58" s="144"/>
      <c r="T58" s="1"/>
      <c r="U58" s="1"/>
    </row>
    <row r="59" spans="2:21" ht="15" customHeight="1" thickBot="1" x14ac:dyDescent="0.3">
      <c r="B59" s="107"/>
      <c r="C59" s="108"/>
      <c r="D59" s="108"/>
      <c r="E59" s="108"/>
      <c r="F59" s="108"/>
      <c r="G59" s="107"/>
      <c r="H59" s="753" t="s">
        <v>33</v>
      </c>
      <c r="I59" s="755"/>
      <c r="J59" s="753" t="s">
        <v>34</v>
      </c>
      <c r="K59" s="754"/>
      <c r="L59" s="753" t="s">
        <v>35</v>
      </c>
      <c r="M59" s="754"/>
      <c r="N59" s="753" t="s">
        <v>36</v>
      </c>
      <c r="O59" s="755"/>
      <c r="P59" s="602"/>
      <c r="Q59" s="1"/>
      <c r="R59" s="765" t="s">
        <v>123</v>
      </c>
      <c r="S59" s="756" t="s">
        <v>124</v>
      </c>
      <c r="T59" s="1"/>
      <c r="U59" s="1"/>
    </row>
    <row r="60" spans="2:21" ht="25.5" customHeight="1" thickBot="1" x14ac:dyDescent="0.3">
      <c r="B60" s="134" t="s">
        <v>46</v>
      </c>
      <c r="C60" s="94" t="s">
        <v>47</v>
      </c>
      <c r="D60" s="95"/>
      <c r="E60" s="95"/>
      <c r="F60" s="96"/>
      <c r="G60" s="134" t="s">
        <v>90</v>
      </c>
      <c r="H60" s="134" t="s">
        <v>91</v>
      </c>
      <c r="I60" s="555" t="s">
        <v>364</v>
      </c>
      <c r="J60" s="573" t="s">
        <v>91</v>
      </c>
      <c r="K60" s="559" t="s">
        <v>364</v>
      </c>
      <c r="L60" s="573" t="s">
        <v>91</v>
      </c>
      <c r="M60" s="559" t="s">
        <v>364</v>
      </c>
      <c r="N60" s="573" t="s">
        <v>91</v>
      </c>
      <c r="O60" s="555" t="s">
        <v>364</v>
      </c>
      <c r="P60" s="612" t="s">
        <v>364</v>
      </c>
      <c r="Q60" s="1"/>
      <c r="R60" s="766"/>
      <c r="S60" s="757"/>
      <c r="T60" s="1"/>
      <c r="U60" s="1"/>
    </row>
    <row r="61" spans="2:21" ht="15" customHeight="1" x14ac:dyDescent="0.25">
      <c r="B61" s="103" t="s">
        <v>92</v>
      </c>
      <c r="C61" s="114" t="s">
        <v>52</v>
      </c>
      <c r="D61" s="115"/>
      <c r="E61" s="115"/>
      <c r="F61" s="116"/>
      <c r="G61" s="112"/>
      <c r="H61" s="104">
        <v>0</v>
      </c>
      <c r="I61" s="579">
        <f>IF(ISERROR($G61*H61),"",$G61*H61)</f>
        <v>0</v>
      </c>
      <c r="J61" s="572">
        <v>0</v>
      </c>
      <c r="K61" s="571">
        <f>IF(ISERROR($G61*J61),"",$G61*J61)</f>
        <v>0</v>
      </c>
      <c r="L61" s="572">
        <v>0</v>
      </c>
      <c r="M61" s="571">
        <f>IF(ISERROR($G61*L61),"",$G61*L61)</f>
        <v>0</v>
      </c>
      <c r="N61" s="572">
        <v>0</v>
      </c>
      <c r="O61" s="579">
        <f>IF(ISERROR($G61*N61),"",$G61*N61)</f>
        <v>0</v>
      </c>
      <c r="P61" s="611">
        <f>I61+K61+M61+O61</f>
        <v>0</v>
      </c>
      <c r="Q61" s="1"/>
      <c r="R61" s="766"/>
      <c r="S61" s="757"/>
      <c r="T61" s="1"/>
      <c r="U61" s="1"/>
    </row>
    <row r="62" spans="2:21" x14ac:dyDescent="0.25">
      <c r="B62" s="103" t="s">
        <v>93</v>
      </c>
      <c r="C62" s="114" t="s">
        <v>52</v>
      </c>
      <c r="D62" s="115"/>
      <c r="E62" s="115"/>
      <c r="F62" s="116"/>
      <c r="G62" s="112"/>
      <c r="H62" s="104">
        <v>0</v>
      </c>
      <c r="I62" s="579">
        <f t="shared" ref="I62:K65" si="20">IF(ISERROR($G62*H62),"",$G62*H62)</f>
        <v>0</v>
      </c>
      <c r="J62" s="572">
        <v>0</v>
      </c>
      <c r="K62" s="571">
        <f t="shared" si="20"/>
        <v>0</v>
      </c>
      <c r="L62" s="572">
        <v>0</v>
      </c>
      <c r="M62" s="571">
        <f t="shared" ref="M62" si="21">IF(ISERROR($G62*L62),"",$G62*L62)</f>
        <v>0</v>
      </c>
      <c r="N62" s="572">
        <v>0</v>
      </c>
      <c r="O62" s="579">
        <f t="shared" ref="O62" si="22">IF(ISERROR($G62*N62),"",$G62*N62)</f>
        <v>0</v>
      </c>
      <c r="P62" s="599">
        <f t="shared" ref="P62:P65" si="23">I62+K62+M62+O62</f>
        <v>0</v>
      </c>
      <c r="Q62" s="1"/>
      <c r="R62" s="766"/>
      <c r="S62" s="757"/>
      <c r="T62" s="1"/>
      <c r="U62" s="1"/>
    </row>
    <row r="63" spans="2:21" x14ac:dyDescent="0.25">
      <c r="B63" s="103" t="s">
        <v>94</v>
      </c>
      <c r="C63" s="114" t="s">
        <v>52</v>
      </c>
      <c r="D63" s="115"/>
      <c r="E63" s="115"/>
      <c r="F63" s="116"/>
      <c r="G63" s="112"/>
      <c r="H63" s="104">
        <v>0</v>
      </c>
      <c r="I63" s="579">
        <f t="shared" si="20"/>
        <v>0</v>
      </c>
      <c r="J63" s="572">
        <v>0</v>
      </c>
      <c r="K63" s="571">
        <f t="shared" si="20"/>
        <v>0</v>
      </c>
      <c r="L63" s="572">
        <v>0</v>
      </c>
      <c r="M63" s="571">
        <f t="shared" ref="M63" si="24">IF(ISERROR($G63*L63),"",$G63*L63)</f>
        <v>0</v>
      </c>
      <c r="N63" s="572">
        <v>0</v>
      </c>
      <c r="O63" s="579">
        <f t="shared" ref="O63" si="25">IF(ISERROR($G63*N63),"",$G63*N63)</f>
        <v>0</v>
      </c>
      <c r="P63" s="599">
        <f t="shared" si="23"/>
        <v>0</v>
      </c>
      <c r="Q63" s="1"/>
      <c r="R63" s="766"/>
      <c r="S63" s="757"/>
      <c r="T63" s="1"/>
      <c r="U63" s="1"/>
    </row>
    <row r="64" spans="2:21" x14ac:dyDescent="0.25">
      <c r="B64" s="103" t="s">
        <v>95</v>
      </c>
      <c r="C64" s="114" t="s">
        <v>52</v>
      </c>
      <c r="D64" s="115"/>
      <c r="E64" s="115"/>
      <c r="F64" s="116"/>
      <c r="G64" s="112"/>
      <c r="H64" s="104">
        <v>0</v>
      </c>
      <c r="I64" s="579">
        <f t="shared" si="20"/>
        <v>0</v>
      </c>
      <c r="J64" s="572">
        <v>0</v>
      </c>
      <c r="K64" s="571">
        <f t="shared" si="20"/>
        <v>0</v>
      </c>
      <c r="L64" s="572">
        <v>0</v>
      </c>
      <c r="M64" s="571">
        <f t="shared" ref="M64" si="26">IF(ISERROR($G64*L64),"",$G64*L64)</f>
        <v>0</v>
      </c>
      <c r="N64" s="572">
        <v>0</v>
      </c>
      <c r="O64" s="579">
        <f t="shared" ref="O64" si="27">IF(ISERROR($G64*N64),"",$G64*N64)</f>
        <v>0</v>
      </c>
      <c r="P64" s="599">
        <f t="shared" si="23"/>
        <v>0</v>
      </c>
      <c r="Q64" s="1"/>
      <c r="R64" s="766"/>
      <c r="S64" s="757"/>
      <c r="T64" s="1"/>
      <c r="U64" s="1"/>
    </row>
    <row r="65" spans="2:21" x14ac:dyDescent="0.25">
      <c r="B65" s="103" t="s">
        <v>96</v>
      </c>
      <c r="C65" s="114" t="s">
        <v>52</v>
      </c>
      <c r="D65" s="115"/>
      <c r="E65" s="115"/>
      <c r="F65" s="116"/>
      <c r="G65" s="112"/>
      <c r="H65" s="104">
        <v>0</v>
      </c>
      <c r="I65" s="579">
        <f t="shared" si="20"/>
        <v>0</v>
      </c>
      <c r="J65" s="572">
        <v>0</v>
      </c>
      <c r="K65" s="571">
        <f t="shared" si="20"/>
        <v>0</v>
      </c>
      <c r="L65" s="572">
        <v>0</v>
      </c>
      <c r="M65" s="571">
        <f t="shared" ref="M65" si="28">IF(ISERROR($G65*L65),"",$G65*L65)</f>
        <v>0</v>
      </c>
      <c r="N65" s="572">
        <v>0</v>
      </c>
      <c r="O65" s="579">
        <f t="shared" ref="O65" si="29">IF(ISERROR($G65*N65),"",$G65*N65)</f>
        <v>0</v>
      </c>
      <c r="P65" s="599">
        <f t="shared" si="23"/>
        <v>0</v>
      </c>
      <c r="Q65" s="1"/>
      <c r="R65" s="766"/>
      <c r="S65" s="757"/>
      <c r="T65" s="1"/>
      <c r="U65" s="1"/>
    </row>
    <row r="66" spans="2:21" x14ac:dyDescent="0.25">
      <c r="B66" s="105"/>
      <c r="C66" s="106" t="s">
        <v>97</v>
      </c>
      <c r="D66" s="106"/>
      <c r="E66" s="106"/>
      <c r="F66" s="106"/>
      <c r="G66" s="106"/>
      <c r="H66" s="106"/>
      <c r="I66" s="579">
        <f>SUM(I61:I65)</f>
        <v>0</v>
      </c>
      <c r="J66" s="609"/>
      <c r="K66" s="571">
        <f>SUM(K61:K65)</f>
        <v>0</v>
      </c>
      <c r="L66" s="610"/>
      <c r="M66" s="571">
        <f>SUM(M61:M65)</f>
        <v>0</v>
      </c>
      <c r="N66" s="610"/>
      <c r="O66" s="579">
        <f>SUM(O61:O65)</f>
        <v>0</v>
      </c>
      <c r="P66" s="599">
        <f>SUM(P61:P65)</f>
        <v>0</v>
      </c>
      <c r="Q66" s="1"/>
      <c r="R66" s="767"/>
      <c r="S66" s="758"/>
      <c r="T66" s="1"/>
      <c r="U66" s="1"/>
    </row>
    <row r="67" spans="2:21" x14ac:dyDescent="0.25">
      <c r="B67" s="107"/>
      <c r="C67" s="108"/>
      <c r="D67" s="108"/>
      <c r="E67" s="108"/>
      <c r="F67" s="108"/>
      <c r="G67" s="107"/>
      <c r="H67" s="107"/>
      <c r="I67" s="109"/>
      <c r="J67" s="561"/>
      <c r="K67" s="562"/>
      <c r="L67" s="561"/>
      <c r="M67" s="562"/>
      <c r="N67" s="561"/>
      <c r="O67" s="577"/>
      <c r="P67" s="600"/>
      <c r="Q67" s="1"/>
      <c r="R67" s="145"/>
      <c r="S67" s="148"/>
      <c r="T67" s="1"/>
      <c r="U67" s="1"/>
    </row>
    <row r="68" spans="2:21" ht="16.5" thickBot="1" x14ac:dyDescent="0.3">
      <c r="B68" s="770" t="s">
        <v>98</v>
      </c>
      <c r="C68" s="770"/>
      <c r="D68" s="770"/>
      <c r="E68" s="770"/>
      <c r="F68" s="770"/>
      <c r="G68" s="770"/>
      <c r="H68" s="770"/>
      <c r="I68" s="770"/>
      <c r="J68" s="567"/>
      <c r="K68" s="568"/>
      <c r="L68" s="567"/>
      <c r="M68" s="568"/>
      <c r="N68" s="567"/>
      <c r="O68" s="550"/>
      <c r="P68" s="604"/>
      <c r="Q68" s="1"/>
      <c r="R68" s="149"/>
      <c r="S68" s="144"/>
      <c r="T68" s="1"/>
      <c r="U68" s="1"/>
    </row>
    <row r="69" spans="2:21" ht="15" customHeight="1" thickBot="1" x14ac:dyDescent="0.3">
      <c r="B69" s="107"/>
      <c r="C69" s="108"/>
      <c r="D69" s="108"/>
      <c r="E69" s="108"/>
      <c r="F69" s="108"/>
      <c r="G69" s="107"/>
      <c r="H69" s="753" t="s">
        <v>33</v>
      </c>
      <c r="I69" s="755"/>
      <c r="J69" s="753" t="s">
        <v>34</v>
      </c>
      <c r="K69" s="754"/>
      <c r="L69" s="753" t="s">
        <v>35</v>
      </c>
      <c r="M69" s="754"/>
      <c r="N69" s="753" t="s">
        <v>36</v>
      </c>
      <c r="O69" s="755"/>
      <c r="P69" s="602"/>
      <c r="Q69" s="1"/>
      <c r="R69" s="765" t="s">
        <v>125</v>
      </c>
      <c r="S69" s="786" t="s">
        <v>126</v>
      </c>
      <c r="T69" s="1"/>
      <c r="U69" s="1"/>
    </row>
    <row r="70" spans="2:21" ht="25.5" customHeight="1" thickBot="1" x14ac:dyDescent="0.3">
      <c r="B70" s="134" t="s">
        <v>46</v>
      </c>
      <c r="C70" s="774" t="s">
        <v>47</v>
      </c>
      <c r="D70" s="775"/>
      <c r="E70" s="775"/>
      <c r="F70" s="775"/>
      <c r="G70" s="775"/>
      <c r="H70" s="784"/>
      <c r="I70" s="555" t="s">
        <v>364</v>
      </c>
      <c r="J70" s="556"/>
      <c r="K70" s="574" t="s">
        <v>364</v>
      </c>
      <c r="L70" s="556"/>
      <c r="M70" s="574" t="s">
        <v>364</v>
      </c>
      <c r="N70" s="556"/>
      <c r="O70" s="580" t="s">
        <v>364</v>
      </c>
      <c r="P70" s="612" t="s">
        <v>364</v>
      </c>
      <c r="Q70" s="1"/>
      <c r="R70" s="766"/>
      <c r="S70" s="786"/>
      <c r="T70" s="1"/>
      <c r="U70" s="1"/>
    </row>
    <row r="71" spans="2:21" ht="15" customHeight="1" x14ac:dyDescent="0.25">
      <c r="B71" s="103" t="s">
        <v>99</v>
      </c>
      <c r="C71" s="114" t="s">
        <v>52</v>
      </c>
      <c r="D71" s="115"/>
      <c r="E71" s="115"/>
      <c r="F71" s="115"/>
      <c r="G71" s="115"/>
      <c r="H71" s="116"/>
      <c r="I71" s="581">
        <v>0</v>
      </c>
      <c r="J71" s="557"/>
      <c r="K71" s="575">
        <v>0</v>
      </c>
      <c r="L71" s="557"/>
      <c r="M71" s="575">
        <v>0</v>
      </c>
      <c r="N71" s="557"/>
      <c r="O71" s="581">
        <v>0</v>
      </c>
      <c r="P71" s="611">
        <f>I71+K71+M71+O71</f>
        <v>0</v>
      </c>
      <c r="Q71" s="1"/>
      <c r="R71" s="766"/>
      <c r="S71" s="786"/>
      <c r="T71" s="1"/>
      <c r="U71" s="1"/>
    </row>
    <row r="72" spans="2:21" ht="15" customHeight="1" x14ac:dyDescent="0.25">
      <c r="B72" s="103" t="s">
        <v>100</v>
      </c>
      <c r="C72" s="114" t="s">
        <v>52</v>
      </c>
      <c r="D72" s="115"/>
      <c r="E72" s="115"/>
      <c r="F72" s="115"/>
      <c r="G72" s="115"/>
      <c r="H72" s="116"/>
      <c r="I72" s="581">
        <v>0</v>
      </c>
      <c r="J72" s="557"/>
      <c r="K72" s="575">
        <v>0</v>
      </c>
      <c r="L72" s="557"/>
      <c r="M72" s="575">
        <v>0</v>
      </c>
      <c r="N72" s="557"/>
      <c r="O72" s="581">
        <v>0</v>
      </c>
      <c r="P72" s="599">
        <f t="shared" ref="P72:P75" si="30">I72+K72+M72+O72</f>
        <v>0</v>
      </c>
      <c r="Q72" s="1"/>
      <c r="R72" s="766"/>
      <c r="S72" s="786"/>
      <c r="T72" s="1"/>
      <c r="U72" s="1"/>
    </row>
    <row r="73" spans="2:21" x14ac:dyDescent="0.25">
      <c r="B73" s="103" t="s">
        <v>101</v>
      </c>
      <c r="C73" s="114" t="s">
        <v>52</v>
      </c>
      <c r="D73" s="115"/>
      <c r="E73" s="115"/>
      <c r="F73" s="115"/>
      <c r="G73" s="115"/>
      <c r="H73" s="116"/>
      <c r="I73" s="581">
        <v>0</v>
      </c>
      <c r="J73" s="557"/>
      <c r="K73" s="575">
        <v>0</v>
      </c>
      <c r="L73" s="557"/>
      <c r="M73" s="575">
        <v>0</v>
      </c>
      <c r="N73" s="557"/>
      <c r="O73" s="581">
        <v>0</v>
      </c>
      <c r="P73" s="599">
        <f t="shared" si="30"/>
        <v>0</v>
      </c>
      <c r="Q73" s="1"/>
      <c r="R73" s="766"/>
      <c r="S73" s="786"/>
      <c r="T73" s="1"/>
      <c r="U73" s="1"/>
    </row>
    <row r="74" spans="2:21" x14ac:dyDescent="0.25">
      <c r="B74" s="103" t="s">
        <v>102</v>
      </c>
      <c r="C74" s="114" t="s">
        <v>52</v>
      </c>
      <c r="D74" s="115"/>
      <c r="E74" s="115"/>
      <c r="F74" s="115"/>
      <c r="G74" s="115"/>
      <c r="H74" s="116"/>
      <c r="I74" s="581">
        <v>0</v>
      </c>
      <c r="J74" s="557"/>
      <c r="K74" s="575">
        <v>0</v>
      </c>
      <c r="L74" s="557"/>
      <c r="M74" s="575">
        <v>0</v>
      </c>
      <c r="N74" s="557"/>
      <c r="O74" s="581">
        <v>0</v>
      </c>
      <c r="P74" s="599">
        <f t="shared" si="30"/>
        <v>0</v>
      </c>
      <c r="Q74" s="1"/>
      <c r="R74" s="766"/>
      <c r="S74" s="786"/>
      <c r="T74" s="1"/>
      <c r="U74" s="1"/>
    </row>
    <row r="75" spans="2:21" x14ac:dyDescent="0.25">
      <c r="B75" s="103" t="s">
        <v>103</v>
      </c>
      <c r="C75" s="114" t="s">
        <v>52</v>
      </c>
      <c r="D75" s="115"/>
      <c r="E75" s="115"/>
      <c r="F75" s="115"/>
      <c r="G75" s="115"/>
      <c r="H75" s="116"/>
      <c r="I75" s="581">
        <v>0</v>
      </c>
      <c r="J75" s="557"/>
      <c r="K75" s="575">
        <v>0</v>
      </c>
      <c r="L75" s="557"/>
      <c r="M75" s="575">
        <v>0</v>
      </c>
      <c r="N75" s="557"/>
      <c r="O75" s="581">
        <v>0</v>
      </c>
      <c r="P75" s="599">
        <f t="shared" si="30"/>
        <v>0</v>
      </c>
      <c r="Q75" s="1"/>
      <c r="R75" s="766"/>
      <c r="S75" s="786"/>
      <c r="T75" s="1"/>
      <c r="U75" s="1"/>
    </row>
    <row r="76" spans="2:21" x14ac:dyDescent="0.25">
      <c r="B76" s="105"/>
      <c r="C76" s="106" t="s">
        <v>104</v>
      </c>
      <c r="D76" s="106"/>
      <c r="E76" s="106"/>
      <c r="F76" s="106"/>
      <c r="G76" s="106"/>
      <c r="H76" s="106"/>
      <c r="I76" s="582">
        <f>SUM(I71:I75)</f>
        <v>0</v>
      </c>
      <c r="J76" s="557"/>
      <c r="K76" s="117">
        <f>SUM(K71:K75)</f>
        <v>0</v>
      </c>
      <c r="L76" s="549"/>
      <c r="M76" s="117">
        <f>SUM(M71:M75)</f>
        <v>0</v>
      </c>
      <c r="N76" s="549"/>
      <c r="O76" s="117">
        <f>SUM(O71:O75)</f>
        <v>0</v>
      </c>
      <c r="P76" s="608">
        <f>SUM(P71:P75)</f>
        <v>0</v>
      </c>
      <c r="Q76" s="1"/>
      <c r="R76" s="766"/>
      <c r="S76" s="786"/>
      <c r="T76" s="1"/>
      <c r="U76" s="1"/>
    </row>
    <row r="77" spans="2:21" x14ac:dyDescent="0.25">
      <c r="B77" s="107"/>
      <c r="C77" s="108"/>
      <c r="D77" s="108"/>
      <c r="E77" s="108"/>
      <c r="F77" s="108"/>
      <c r="G77" s="107"/>
      <c r="H77" s="107"/>
      <c r="I77" s="109"/>
      <c r="J77" s="561"/>
      <c r="K77" s="562"/>
      <c r="L77" s="561"/>
      <c r="M77" s="562"/>
      <c r="N77" s="561"/>
      <c r="O77" s="577"/>
      <c r="P77" s="600"/>
      <c r="Q77" s="1"/>
      <c r="R77" s="767"/>
      <c r="S77" s="786"/>
      <c r="T77" s="1"/>
      <c r="U77" s="1"/>
    </row>
    <row r="78" spans="2:21" ht="16.5" thickBot="1" x14ac:dyDescent="0.3">
      <c r="B78" s="770" t="s">
        <v>105</v>
      </c>
      <c r="C78" s="770"/>
      <c r="D78" s="770"/>
      <c r="E78" s="770"/>
      <c r="F78" s="770"/>
      <c r="G78" s="770"/>
      <c r="H78" s="770"/>
      <c r="I78" s="770"/>
      <c r="J78" s="567"/>
      <c r="K78" s="568"/>
      <c r="L78" s="567"/>
      <c r="M78" s="568"/>
      <c r="N78" s="567"/>
      <c r="O78" s="550"/>
      <c r="P78" s="604"/>
      <c r="Q78" s="1"/>
      <c r="R78" s="143"/>
      <c r="S78" s="144"/>
      <c r="T78" s="1"/>
      <c r="U78" s="1"/>
    </row>
    <row r="79" spans="2:21" ht="15" customHeight="1" thickBot="1" x14ac:dyDescent="0.3">
      <c r="B79" s="107"/>
      <c r="C79" s="108"/>
      <c r="D79" s="108"/>
      <c r="E79" s="108"/>
      <c r="F79" s="108"/>
      <c r="G79" s="107"/>
      <c r="H79" s="753" t="s">
        <v>33</v>
      </c>
      <c r="I79" s="755"/>
      <c r="J79" s="753" t="s">
        <v>34</v>
      </c>
      <c r="K79" s="754"/>
      <c r="L79" s="753" t="s">
        <v>35</v>
      </c>
      <c r="M79" s="754"/>
      <c r="N79" s="753" t="s">
        <v>36</v>
      </c>
      <c r="O79" s="755"/>
      <c r="P79" s="602"/>
      <c r="Q79" s="1"/>
      <c r="R79" s="769" t="s">
        <v>127</v>
      </c>
      <c r="S79" s="787" t="s">
        <v>366</v>
      </c>
      <c r="T79" s="1"/>
      <c r="U79" s="1"/>
    </row>
    <row r="80" spans="2:21" ht="25.5" customHeight="1" thickBot="1" x14ac:dyDescent="0.3">
      <c r="B80" s="118" t="s">
        <v>46</v>
      </c>
      <c r="C80" s="781"/>
      <c r="D80" s="782"/>
      <c r="E80" s="782"/>
      <c r="F80" s="783"/>
      <c r="G80" s="119"/>
      <c r="H80" s="119"/>
      <c r="I80" s="555" t="s">
        <v>364</v>
      </c>
      <c r="J80" s="587"/>
      <c r="K80" s="588" t="s">
        <v>364</v>
      </c>
      <c r="L80" s="587"/>
      <c r="M80" s="588" t="s">
        <v>364</v>
      </c>
      <c r="N80" s="587"/>
      <c r="O80" s="597" t="s">
        <v>364</v>
      </c>
      <c r="P80" s="612" t="s">
        <v>364</v>
      </c>
      <c r="Q80" s="1"/>
      <c r="R80" s="766"/>
      <c r="S80" s="757"/>
      <c r="T80" s="1"/>
      <c r="U80" s="1"/>
    </row>
    <row r="81" spans="2:21" ht="15" customHeight="1" x14ac:dyDescent="0.25">
      <c r="B81" s="120" t="s">
        <v>106</v>
      </c>
      <c r="C81" s="778" t="s">
        <v>107</v>
      </c>
      <c r="D81" s="779"/>
      <c r="E81" s="779"/>
      <c r="F81" s="780"/>
      <c r="G81" s="121" t="s">
        <v>108</v>
      </c>
      <c r="H81" s="121"/>
      <c r="I81" s="583">
        <f>I16*0.2</f>
        <v>0</v>
      </c>
      <c r="J81" s="589"/>
      <c r="K81" s="590">
        <f>K16*0.2</f>
        <v>0</v>
      </c>
      <c r="L81" s="589"/>
      <c r="M81" s="590">
        <f>M16*0.2</f>
        <v>0</v>
      </c>
      <c r="N81" s="589"/>
      <c r="O81" s="583">
        <f>O16*0.2</f>
        <v>0</v>
      </c>
      <c r="P81" s="613">
        <f>P16*0.2</f>
        <v>0</v>
      </c>
      <c r="Q81" s="1"/>
      <c r="R81" s="766"/>
      <c r="S81" s="757"/>
      <c r="T81" s="1"/>
      <c r="U81" s="1"/>
    </row>
    <row r="82" spans="2:21" x14ac:dyDescent="0.25">
      <c r="B82" s="122"/>
      <c r="C82" s="123"/>
      <c r="D82" s="123"/>
      <c r="E82" s="123"/>
      <c r="F82" s="124"/>
      <c r="G82" s="122" t="s">
        <v>109</v>
      </c>
      <c r="H82" s="124"/>
      <c r="I82" s="583">
        <f>I81</f>
        <v>0</v>
      </c>
      <c r="J82" s="589"/>
      <c r="K82" s="590">
        <f>K81</f>
        <v>0</v>
      </c>
      <c r="L82" s="589"/>
      <c r="M82" s="590">
        <f>M81</f>
        <v>0</v>
      </c>
      <c r="N82" s="589"/>
      <c r="O82" s="583">
        <f>O81</f>
        <v>0</v>
      </c>
      <c r="P82" s="605">
        <f>P81</f>
        <v>0</v>
      </c>
      <c r="Q82" s="1"/>
      <c r="R82" s="766"/>
      <c r="S82" s="757"/>
      <c r="T82" s="1"/>
      <c r="U82" s="1"/>
    </row>
    <row r="83" spans="2:21" x14ac:dyDescent="0.25">
      <c r="B83" s="107"/>
      <c r="C83" s="108"/>
      <c r="D83" s="108"/>
      <c r="E83" s="108"/>
      <c r="F83" s="108"/>
      <c r="G83" s="107"/>
      <c r="H83" s="107"/>
      <c r="I83" s="125"/>
      <c r="J83" s="591"/>
      <c r="K83" s="592"/>
      <c r="L83" s="591"/>
      <c r="M83" s="592"/>
      <c r="N83" s="591"/>
      <c r="O83" s="595"/>
      <c r="P83" s="606"/>
      <c r="Q83" s="1"/>
      <c r="R83" s="767"/>
      <c r="S83" s="758"/>
      <c r="T83" s="1"/>
      <c r="U83" s="1"/>
    </row>
    <row r="84" spans="2:21" ht="15.75" thickBot="1" x14ac:dyDescent="0.3">
      <c r="B84" s="126" t="s">
        <v>110</v>
      </c>
      <c r="C84" s="123"/>
      <c r="D84" s="123"/>
      <c r="E84" s="123"/>
      <c r="F84" s="124"/>
      <c r="G84" s="127" t="s">
        <v>111</v>
      </c>
      <c r="H84" s="128"/>
      <c r="I84" s="583">
        <f>I16+I26+I36+I46+I56+I66+I76+I82</f>
        <v>0</v>
      </c>
      <c r="J84" s="593"/>
      <c r="K84" s="594">
        <f>K16+K26+K36+K46+K56+K66+K76+K82</f>
        <v>0</v>
      </c>
      <c r="L84" s="593"/>
      <c r="M84" s="594">
        <f>M16+M26+M36+M46+M56+M66+M76+M82</f>
        <v>0</v>
      </c>
      <c r="N84" s="593"/>
      <c r="O84" s="598">
        <f>O16+O26+O36+O46+O56+O66+O76+O82</f>
        <v>0</v>
      </c>
      <c r="P84" s="607">
        <f>P16+P26+P36+P46+P56+P66+P76+P82</f>
        <v>0</v>
      </c>
      <c r="Q84" s="1"/>
      <c r="R84" s="1"/>
      <c r="S84" s="1"/>
      <c r="T84" s="1"/>
      <c r="U84" s="1"/>
    </row>
    <row r="85" spans="2:21" x14ac:dyDescent="0.25">
      <c r="L85" s="1"/>
      <c r="Q85" s="1"/>
      <c r="R85" s="1"/>
      <c r="S85" s="1"/>
      <c r="T85" s="1"/>
      <c r="U85" s="1"/>
    </row>
    <row r="86" spans="2:21" ht="34.5" customHeight="1" x14ac:dyDescent="0.25">
      <c r="B86" s="166" t="s">
        <v>128</v>
      </c>
      <c r="C86" s="788" t="s">
        <v>129</v>
      </c>
      <c r="D86" s="788"/>
      <c r="E86" s="788"/>
      <c r="F86" s="788"/>
      <c r="G86" s="788"/>
      <c r="H86" s="788"/>
      <c r="I86" s="788"/>
      <c r="J86" s="788"/>
      <c r="K86" s="788"/>
      <c r="L86" s="788"/>
      <c r="M86" s="788"/>
      <c r="N86" s="788"/>
      <c r="O86" s="788"/>
      <c r="P86" s="596"/>
      <c r="Q86" s="1"/>
      <c r="R86" s="1"/>
      <c r="S86" s="1"/>
      <c r="T86" s="1"/>
      <c r="U86" s="1"/>
    </row>
    <row r="87" spans="2:21" ht="15" customHeight="1" x14ac:dyDescent="0.25">
      <c r="B87" s="166" t="s">
        <v>130</v>
      </c>
      <c r="C87" s="788" t="s">
        <v>131</v>
      </c>
      <c r="D87" s="788"/>
      <c r="E87" s="788"/>
      <c r="F87" s="788"/>
      <c r="G87" s="788"/>
      <c r="H87" s="788"/>
      <c r="I87" s="788"/>
      <c r="J87" s="788"/>
      <c r="K87" s="788"/>
      <c r="L87" s="788"/>
      <c r="M87" s="788"/>
      <c r="N87" s="788"/>
      <c r="O87" s="788"/>
      <c r="P87" s="596"/>
      <c r="Q87" s="1"/>
      <c r="R87" s="1"/>
      <c r="S87" s="1"/>
      <c r="T87" s="1"/>
      <c r="U87" s="1"/>
    </row>
    <row r="88" spans="2:21" ht="15" customHeight="1" x14ac:dyDescent="0.25">
      <c r="B88" s="166" t="s">
        <v>132</v>
      </c>
      <c r="C88" s="788" t="s">
        <v>133</v>
      </c>
      <c r="D88" s="788"/>
      <c r="E88" s="788"/>
      <c r="F88" s="788"/>
      <c r="G88" s="788"/>
      <c r="H88" s="788"/>
      <c r="I88" s="788"/>
      <c r="J88" s="788"/>
      <c r="K88" s="788"/>
      <c r="L88" s="788"/>
      <c r="M88" s="788"/>
      <c r="N88" s="788"/>
      <c r="O88" s="788"/>
      <c r="P88" s="596"/>
      <c r="Q88" s="1"/>
      <c r="R88" s="1"/>
      <c r="S88" s="1"/>
      <c r="T88" s="1"/>
      <c r="U88" s="1"/>
    </row>
    <row r="89" spans="2:21" ht="24.95" customHeight="1" x14ac:dyDescent="0.25">
      <c r="B89" s="166" t="s">
        <v>134</v>
      </c>
      <c r="C89" s="788" t="s">
        <v>135</v>
      </c>
      <c r="D89" s="788"/>
      <c r="E89" s="788"/>
      <c r="F89" s="788"/>
      <c r="G89" s="788"/>
      <c r="H89" s="788"/>
      <c r="I89" s="788"/>
      <c r="J89" s="788"/>
      <c r="K89" s="788"/>
      <c r="L89" s="788"/>
      <c r="M89" s="788"/>
      <c r="N89" s="788"/>
      <c r="O89" s="788"/>
      <c r="P89" s="596"/>
      <c r="Q89" s="1"/>
      <c r="R89" s="1"/>
      <c r="S89" s="1"/>
      <c r="T89" s="1"/>
      <c r="U89" s="1"/>
    </row>
    <row r="90" spans="2:21" ht="15" customHeight="1" x14ac:dyDescent="0.25">
      <c r="B90" s="166" t="s">
        <v>136</v>
      </c>
      <c r="C90" s="788" t="s">
        <v>137</v>
      </c>
      <c r="D90" s="788"/>
      <c r="E90" s="788"/>
      <c r="F90" s="788"/>
      <c r="G90" s="788"/>
      <c r="H90" s="788"/>
      <c r="I90" s="788"/>
      <c r="J90" s="788"/>
      <c r="K90" s="788"/>
      <c r="L90" s="788"/>
      <c r="M90" s="788"/>
      <c r="N90" s="788"/>
      <c r="O90" s="788"/>
      <c r="P90" s="596"/>
      <c r="Q90" s="1"/>
      <c r="R90" s="1"/>
      <c r="S90" s="1"/>
      <c r="T90" s="1"/>
      <c r="U90" s="1"/>
    </row>
    <row r="91" spans="2:21" ht="15" customHeight="1" x14ac:dyDescent="0.25">
      <c r="B91" s="166" t="s">
        <v>138</v>
      </c>
      <c r="C91" s="788" t="s">
        <v>139</v>
      </c>
      <c r="D91" s="788"/>
      <c r="E91" s="788"/>
      <c r="F91" s="788"/>
      <c r="G91" s="788"/>
      <c r="H91" s="788"/>
      <c r="I91" s="788"/>
      <c r="J91" s="788"/>
      <c r="K91" s="788"/>
      <c r="L91" s="788"/>
      <c r="M91" s="788"/>
      <c r="N91" s="788"/>
      <c r="O91" s="788"/>
      <c r="P91" s="596"/>
      <c r="Q91" s="1"/>
      <c r="R91" s="1"/>
      <c r="S91" s="1"/>
      <c r="T91" s="1"/>
      <c r="U91" s="1"/>
    </row>
    <row r="92" spans="2:21" x14ac:dyDescent="0.25">
      <c r="B92" s="1"/>
      <c r="C92" s="1"/>
      <c r="D92" s="1"/>
      <c r="E92" s="1"/>
      <c r="F92" s="163"/>
      <c r="G92" s="1"/>
      <c r="H92" s="1"/>
      <c r="I92" s="1"/>
      <c r="J92" s="1"/>
      <c r="K92" s="1"/>
      <c r="L92" s="1"/>
      <c r="M92" s="1"/>
      <c r="N92" s="1"/>
      <c r="O92" s="1"/>
      <c r="P92" s="1"/>
      <c r="Q92" s="1"/>
      <c r="R92" s="1"/>
      <c r="S92" s="1"/>
      <c r="T92" s="1"/>
      <c r="U92" s="1"/>
    </row>
    <row r="93" spans="2:21" x14ac:dyDescent="0.25">
      <c r="B93" s="1"/>
      <c r="C93" s="1"/>
      <c r="D93" s="1"/>
      <c r="E93" s="1"/>
      <c r="F93" s="163"/>
      <c r="G93" s="1"/>
      <c r="H93" s="1"/>
      <c r="I93" s="1"/>
      <c r="J93" s="1"/>
      <c r="K93" s="1"/>
      <c r="L93" s="1"/>
      <c r="M93" s="1"/>
      <c r="N93" s="1"/>
      <c r="O93" s="1"/>
      <c r="P93" s="1"/>
      <c r="Q93" s="1"/>
      <c r="R93" s="1"/>
      <c r="S93" s="1"/>
      <c r="T93" s="1"/>
      <c r="U93" s="1"/>
    </row>
    <row r="94" spans="2:21" x14ac:dyDescent="0.25">
      <c r="B94" s="1"/>
      <c r="C94" s="1"/>
      <c r="D94" s="1"/>
      <c r="E94" s="1"/>
      <c r="F94" s="163"/>
      <c r="G94" s="1"/>
      <c r="H94" s="1"/>
      <c r="I94" s="1"/>
      <c r="J94" s="1"/>
      <c r="K94" s="1"/>
      <c r="L94" s="1"/>
      <c r="M94" s="1"/>
      <c r="N94" s="1"/>
      <c r="O94" s="1"/>
      <c r="P94" s="1"/>
      <c r="Q94" s="1"/>
      <c r="R94" s="1"/>
      <c r="S94" s="1"/>
      <c r="T94" s="1"/>
      <c r="U94" s="1"/>
    </row>
    <row r="95" spans="2:21" x14ac:dyDescent="0.25">
      <c r="B95" s="1"/>
      <c r="C95" s="1"/>
      <c r="D95" s="1"/>
      <c r="E95" s="1"/>
      <c r="F95" s="163"/>
      <c r="G95" s="1"/>
      <c r="H95" s="1"/>
      <c r="I95" s="1"/>
      <c r="J95" s="1"/>
      <c r="K95" s="1"/>
      <c r="L95" s="1"/>
      <c r="M95" s="1"/>
      <c r="N95" s="1"/>
      <c r="O95" s="1"/>
      <c r="P95" s="1"/>
      <c r="Q95" s="1"/>
      <c r="R95" s="1"/>
      <c r="S95" s="1"/>
      <c r="T95" s="1"/>
      <c r="U95" s="1"/>
    </row>
    <row r="96" spans="2:21" x14ac:dyDescent="0.25">
      <c r="B96" s="1"/>
      <c r="C96" s="1"/>
      <c r="D96" s="1"/>
      <c r="E96" s="1"/>
      <c r="F96" s="163"/>
      <c r="G96" s="1"/>
      <c r="H96" s="1"/>
      <c r="I96" s="1"/>
      <c r="J96" s="1"/>
      <c r="K96" s="1"/>
      <c r="L96" s="1"/>
      <c r="M96" s="1"/>
      <c r="N96" s="1"/>
      <c r="O96" s="1"/>
      <c r="P96" s="1"/>
      <c r="Q96" s="1"/>
      <c r="R96" s="1"/>
      <c r="S96" s="1"/>
      <c r="T96" s="1"/>
      <c r="U96" s="1"/>
    </row>
    <row r="97" spans="2:21" x14ac:dyDescent="0.25">
      <c r="B97" s="1"/>
      <c r="C97" s="1"/>
      <c r="D97" s="1"/>
      <c r="E97" s="1"/>
      <c r="F97" s="163"/>
      <c r="G97" s="1"/>
      <c r="H97" s="1"/>
      <c r="I97" s="1"/>
      <c r="J97" s="1"/>
      <c r="K97" s="1"/>
      <c r="L97" s="1"/>
      <c r="M97" s="1"/>
      <c r="N97" s="1"/>
      <c r="O97" s="1"/>
      <c r="P97" s="1"/>
      <c r="Q97" s="1"/>
      <c r="R97" s="1"/>
      <c r="S97" s="1"/>
      <c r="T97" s="1"/>
      <c r="U97" s="1"/>
    </row>
    <row r="98" spans="2:21" x14ac:dyDescent="0.25">
      <c r="B98" s="1"/>
      <c r="C98" s="1"/>
      <c r="D98" s="1"/>
      <c r="E98" s="1"/>
      <c r="F98" s="163"/>
      <c r="G98" s="1"/>
      <c r="H98" s="1"/>
      <c r="I98" s="1"/>
      <c r="J98" s="1"/>
      <c r="K98" s="1"/>
      <c r="L98" s="1"/>
      <c r="M98" s="1"/>
      <c r="N98" s="1"/>
      <c r="O98" s="1"/>
      <c r="P98" s="1"/>
      <c r="Q98" s="1"/>
      <c r="R98" s="1"/>
      <c r="S98" s="1"/>
      <c r="T98" s="1"/>
      <c r="U98" s="1"/>
    </row>
    <row r="99" spans="2:21" x14ac:dyDescent="0.25">
      <c r="B99" s="1"/>
      <c r="C99" s="1"/>
      <c r="D99" s="1"/>
      <c r="E99" s="1"/>
      <c r="F99" s="163"/>
      <c r="G99" s="1"/>
      <c r="H99" s="1"/>
      <c r="I99" s="1"/>
      <c r="J99" s="1"/>
      <c r="K99" s="1"/>
      <c r="L99" s="1"/>
      <c r="M99" s="1"/>
      <c r="N99" s="1"/>
      <c r="O99" s="1"/>
      <c r="P99" s="1"/>
      <c r="Q99" s="1"/>
      <c r="R99" s="1"/>
      <c r="S99" s="1"/>
      <c r="T99" s="1"/>
      <c r="U99" s="1"/>
    </row>
    <row r="100" spans="2:21" x14ac:dyDescent="0.25">
      <c r="B100" s="1"/>
      <c r="C100" s="1"/>
      <c r="D100" s="1"/>
      <c r="E100" s="1"/>
      <c r="F100" s="163"/>
      <c r="G100" s="1"/>
      <c r="H100" s="1"/>
      <c r="I100" s="1"/>
      <c r="J100" s="1"/>
      <c r="K100" s="1"/>
      <c r="L100" s="1"/>
      <c r="M100" s="1"/>
      <c r="N100" s="1"/>
      <c r="O100" s="1"/>
      <c r="P100" s="1"/>
      <c r="Q100" s="1"/>
      <c r="R100" s="1"/>
      <c r="S100" s="1"/>
      <c r="T100" s="1"/>
      <c r="U100" s="1"/>
    </row>
    <row r="101" spans="2:21" x14ac:dyDescent="0.25">
      <c r="B101" s="1"/>
      <c r="C101" s="1"/>
      <c r="D101" s="1"/>
      <c r="E101" s="1"/>
      <c r="F101" s="163"/>
      <c r="G101" s="1"/>
      <c r="H101" s="1"/>
      <c r="I101" s="1"/>
      <c r="J101" s="1"/>
      <c r="K101" s="1"/>
      <c r="L101" s="1"/>
      <c r="M101" s="1"/>
      <c r="N101" s="1"/>
      <c r="O101" s="1"/>
      <c r="P101" s="1"/>
      <c r="Q101" s="1"/>
      <c r="R101" s="1"/>
      <c r="S101" s="1"/>
      <c r="T101" s="1"/>
      <c r="U101" s="1"/>
    </row>
    <row r="102" spans="2:21" x14ac:dyDescent="0.25">
      <c r="B102" s="1"/>
      <c r="C102" s="1"/>
      <c r="D102" s="1"/>
      <c r="E102" s="1"/>
      <c r="F102" s="163"/>
      <c r="G102" s="1"/>
      <c r="H102" s="1"/>
      <c r="I102" s="1"/>
      <c r="J102" s="1"/>
      <c r="K102" s="1"/>
      <c r="L102" s="1"/>
      <c r="M102" s="1"/>
      <c r="N102" s="1"/>
      <c r="O102" s="1"/>
      <c r="P102" s="1"/>
      <c r="Q102" s="1"/>
      <c r="R102" s="1"/>
      <c r="S102" s="1"/>
      <c r="T102" s="1"/>
      <c r="U102" s="1"/>
    </row>
    <row r="103" spans="2:21" x14ac:dyDescent="0.25">
      <c r="B103" s="1"/>
      <c r="C103" s="1"/>
      <c r="D103" s="1"/>
      <c r="E103" s="1"/>
      <c r="F103" s="163"/>
      <c r="G103" s="1"/>
      <c r="H103" s="1"/>
      <c r="I103" s="1"/>
      <c r="J103" s="1"/>
      <c r="K103" s="1"/>
      <c r="L103" s="1"/>
      <c r="M103" s="1"/>
      <c r="N103" s="1"/>
      <c r="O103" s="1"/>
      <c r="P103" s="1"/>
      <c r="Q103" s="1"/>
      <c r="R103" s="1"/>
      <c r="S103" s="1"/>
      <c r="T103" s="1"/>
      <c r="U103" s="1"/>
    </row>
    <row r="104" spans="2:21" x14ac:dyDescent="0.25">
      <c r="B104" s="1"/>
      <c r="C104" s="1"/>
      <c r="D104" s="1"/>
      <c r="E104" s="1"/>
      <c r="F104" s="163"/>
      <c r="G104" s="1"/>
      <c r="H104" s="1"/>
      <c r="I104" s="1"/>
      <c r="J104" s="1"/>
      <c r="K104" s="1"/>
      <c r="L104" s="1"/>
      <c r="M104" s="1"/>
      <c r="N104" s="1"/>
      <c r="O104" s="1"/>
      <c r="P104" s="1"/>
      <c r="Q104" s="1"/>
      <c r="R104" s="1"/>
      <c r="S104" s="1"/>
      <c r="T104" s="1"/>
      <c r="U104" s="1"/>
    </row>
    <row r="105" spans="2:21" x14ac:dyDescent="0.25">
      <c r="B105" s="1"/>
      <c r="C105" s="1"/>
      <c r="D105" s="1"/>
      <c r="E105" s="1"/>
      <c r="F105" s="163"/>
      <c r="G105" s="1"/>
      <c r="H105" s="1"/>
      <c r="I105" s="1"/>
      <c r="J105" s="1"/>
      <c r="K105" s="1"/>
      <c r="L105" s="1"/>
      <c r="M105" s="1"/>
      <c r="N105" s="1"/>
      <c r="O105" s="1"/>
      <c r="P105" s="1"/>
      <c r="Q105" s="1"/>
      <c r="R105" s="1"/>
      <c r="S105" s="1"/>
      <c r="T105" s="1"/>
      <c r="U105" s="1"/>
    </row>
    <row r="106" spans="2:21" x14ac:dyDescent="0.25">
      <c r="B106" s="1"/>
      <c r="C106" s="1"/>
      <c r="D106" s="1"/>
      <c r="E106" s="1"/>
      <c r="F106" s="163"/>
      <c r="G106" s="1"/>
      <c r="H106" s="1"/>
      <c r="I106" s="1"/>
      <c r="J106" s="1"/>
      <c r="K106" s="1"/>
      <c r="L106" s="1"/>
      <c r="M106" s="1"/>
      <c r="N106" s="1"/>
      <c r="O106" s="1"/>
      <c r="P106" s="1"/>
      <c r="Q106" s="1"/>
      <c r="R106" s="1"/>
      <c r="S106" s="1"/>
      <c r="T106" s="1"/>
      <c r="U106" s="1"/>
    </row>
    <row r="107" spans="2:21" x14ac:dyDescent="0.25">
      <c r="B107" s="1"/>
      <c r="C107" s="1"/>
      <c r="D107" s="1"/>
      <c r="E107" s="1"/>
      <c r="F107" s="163"/>
      <c r="G107" s="1"/>
      <c r="H107" s="1"/>
      <c r="I107" s="1"/>
      <c r="J107" s="1"/>
      <c r="K107" s="1"/>
      <c r="L107" s="1"/>
      <c r="M107" s="1"/>
      <c r="N107" s="1"/>
      <c r="O107" s="1"/>
      <c r="P107" s="1"/>
      <c r="Q107" s="1"/>
      <c r="R107" s="1"/>
      <c r="S107" s="1"/>
      <c r="T107" s="1"/>
      <c r="U107" s="1"/>
    </row>
    <row r="108" spans="2:21" x14ac:dyDescent="0.25">
      <c r="B108" s="1"/>
      <c r="C108" s="1"/>
      <c r="D108" s="1"/>
      <c r="E108" s="1"/>
      <c r="F108" s="163"/>
      <c r="G108" s="1"/>
      <c r="H108" s="1"/>
      <c r="I108" s="1"/>
      <c r="J108" s="1"/>
      <c r="K108" s="1"/>
      <c r="L108" s="1"/>
      <c r="M108" s="1"/>
      <c r="N108" s="1"/>
      <c r="O108" s="1"/>
      <c r="P108" s="1"/>
      <c r="Q108" s="1"/>
      <c r="R108" s="1"/>
      <c r="S108" s="1"/>
      <c r="T108" s="1"/>
      <c r="U108" s="1"/>
    </row>
    <row r="109" spans="2:21" x14ac:dyDescent="0.25">
      <c r="B109" s="1"/>
      <c r="C109" s="1"/>
      <c r="D109" s="1"/>
      <c r="E109" s="1"/>
      <c r="F109" s="163"/>
      <c r="G109" s="1"/>
      <c r="H109" s="1"/>
      <c r="I109" s="1"/>
      <c r="J109" s="1"/>
      <c r="K109" s="1"/>
      <c r="L109" s="1"/>
      <c r="M109" s="1"/>
      <c r="N109" s="1"/>
      <c r="O109" s="1"/>
      <c r="P109" s="1"/>
      <c r="Q109" s="1"/>
      <c r="R109" s="1"/>
      <c r="S109" s="1"/>
      <c r="T109" s="1"/>
      <c r="U109" s="1"/>
    </row>
    <row r="110" spans="2:21" x14ac:dyDescent="0.25">
      <c r="B110" s="1"/>
      <c r="C110" s="1"/>
      <c r="D110" s="1"/>
      <c r="E110" s="1"/>
      <c r="F110" s="163"/>
      <c r="G110" s="1"/>
      <c r="H110" s="1"/>
      <c r="I110" s="1"/>
      <c r="J110" s="1"/>
      <c r="K110" s="1"/>
      <c r="L110" s="1"/>
      <c r="M110" s="1"/>
      <c r="N110" s="1"/>
      <c r="O110" s="1"/>
      <c r="P110" s="1"/>
      <c r="Q110" s="1"/>
      <c r="R110" s="1"/>
      <c r="S110" s="1"/>
      <c r="T110" s="1"/>
      <c r="U110" s="1"/>
    </row>
    <row r="111" spans="2:21" x14ac:dyDescent="0.25">
      <c r="B111" s="1"/>
      <c r="C111" s="1"/>
      <c r="D111" s="1"/>
      <c r="E111" s="1"/>
      <c r="F111" s="163"/>
      <c r="G111" s="1"/>
      <c r="H111" s="1"/>
      <c r="I111" s="1"/>
      <c r="J111" s="1"/>
      <c r="K111" s="1"/>
      <c r="L111" s="1"/>
      <c r="M111" s="1"/>
      <c r="N111" s="1"/>
      <c r="O111" s="1"/>
      <c r="P111" s="1"/>
      <c r="Q111" s="1"/>
      <c r="R111" s="1"/>
      <c r="S111" s="1"/>
      <c r="T111" s="1"/>
      <c r="U111" s="1"/>
    </row>
    <row r="112" spans="2:21" x14ac:dyDescent="0.25">
      <c r="B112" s="1"/>
      <c r="C112" s="1"/>
      <c r="D112" s="1"/>
      <c r="E112" s="1"/>
      <c r="F112" s="163"/>
      <c r="G112" s="1"/>
      <c r="H112" s="1"/>
      <c r="I112" s="1"/>
      <c r="J112" s="1"/>
      <c r="K112" s="1"/>
      <c r="L112" s="1"/>
      <c r="M112" s="1"/>
      <c r="N112" s="1"/>
      <c r="O112" s="1"/>
      <c r="P112" s="1"/>
      <c r="Q112" s="1"/>
      <c r="R112" s="1"/>
      <c r="S112" s="1"/>
      <c r="T112" s="1"/>
      <c r="U112" s="1"/>
    </row>
    <row r="113" spans="2:21" x14ac:dyDescent="0.25">
      <c r="B113" s="1"/>
      <c r="C113" s="1"/>
      <c r="D113" s="1"/>
      <c r="E113" s="1"/>
      <c r="F113" s="163"/>
      <c r="G113" s="1"/>
      <c r="H113" s="1"/>
      <c r="I113" s="1"/>
      <c r="J113" s="1"/>
      <c r="K113" s="1"/>
      <c r="L113" s="1"/>
      <c r="M113" s="1"/>
      <c r="N113" s="1"/>
      <c r="O113" s="1"/>
      <c r="P113" s="1"/>
      <c r="Q113" s="1"/>
      <c r="R113" s="1"/>
      <c r="S113" s="1"/>
      <c r="T113" s="1"/>
      <c r="U113" s="1"/>
    </row>
    <row r="114" spans="2:21" x14ac:dyDescent="0.25">
      <c r="B114" s="1"/>
      <c r="C114" s="1"/>
      <c r="D114" s="1"/>
      <c r="E114" s="1"/>
      <c r="F114" s="163"/>
      <c r="G114" s="1"/>
      <c r="H114" s="1"/>
      <c r="I114" s="1"/>
      <c r="J114" s="1"/>
      <c r="K114" s="1"/>
      <c r="L114" s="1"/>
      <c r="M114" s="1"/>
      <c r="N114" s="1"/>
      <c r="O114" s="1"/>
      <c r="P114" s="1"/>
      <c r="Q114" s="1"/>
      <c r="R114" s="1"/>
      <c r="S114" s="1"/>
      <c r="T114" s="1"/>
      <c r="U114" s="1"/>
    </row>
    <row r="115" spans="2:21" x14ac:dyDescent="0.25">
      <c r="B115" s="1"/>
      <c r="C115" s="1"/>
      <c r="D115" s="1"/>
      <c r="E115" s="1"/>
      <c r="F115" s="163"/>
      <c r="G115" s="1"/>
      <c r="H115" s="1"/>
      <c r="I115" s="1"/>
      <c r="J115" s="1"/>
      <c r="K115" s="1"/>
      <c r="L115" s="1"/>
      <c r="M115" s="1"/>
      <c r="N115" s="1"/>
      <c r="O115" s="1"/>
      <c r="P115" s="1"/>
      <c r="Q115" s="1"/>
      <c r="R115" s="1"/>
      <c r="S115" s="1"/>
      <c r="T115" s="1"/>
      <c r="U115" s="1"/>
    </row>
    <row r="116" spans="2:21" x14ac:dyDescent="0.25">
      <c r="B116" s="1"/>
      <c r="C116" s="1"/>
      <c r="D116" s="1"/>
      <c r="E116" s="1"/>
      <c r="F116" s="163"/>
      <c r="G116" s="1"/>
      <c r="H116" s="1"/>
      <c r="I116" s="1"/>
      <c r="J116" s="1"/>
      <c r="K116" s="1"/>
      <c r="L116" s="1"/>
      <c r="M116" s="1"/>
      <c r="N116" s="1"/>
      <c r="O116" s="1"/>
      <c r="P116" s="1"/>
      <c r="Q116" s="1"/>
      <c r="R116" s="1"/>
      <c r="S116" s="1"/>
      <c r="T116" s="1"/>
      <c r="U116" s="1"/>
    </row>
    <row r="117" spans="2:21" x14ac:dyDescent="0.25">
      <c r="B117" s="1"/>
      <c r="C117" s="1"/>
      <c r="D117" s="1"/>
      <c r="E117" s="1"/>
      <c r="F117" s="163"/>
      <c r="G117" s="1"/>
      <c r="H117" s="1"/>
      <c r="I117" s="1"/>
      <c r="J117" s="1"/>
      <c r="K117" s="1"/>
      <c r="L117" s="1"/>
      <c r="M117" s="1"/>
      <c r="N117" s="1"/>
      <c r="O117" s="1"/>
      <c r="P117" s="1"/>
      <c r="Q117" s="1"/>
      <c r="R117" s="1"/>
      <c r="S117" s="1"/>
      <c r="T117" s="1"/>
      <c r="U117" s="1"/>
    </row>
    <row r="118" spans="2:21" x14ac:dyDescent="0.25">
      <c r="B118" s="1"/>
      <c r="C118" s="1"/>
      <c r="D118" s="1"/>
      <c r="E118" s="1"/>
      <c r="F118" s="163"/>
      <c r="G118" s="1"/>
      <c r="H118" s="1"/>
      <c r="I118" s="1"/>
      <c r="J118" s="1"/>
      <c r="K118" s="1"/>
      <c r="L118" s="1"/>
      <c r="M118" s="1"/>
      <c r="N118" s="1"/>
      <c r="O118" s="1"/>
      <c r="P118" s="1"/>
      <c r="Q118" s="1"/>
      <c r="R118" s="1"/>
      <c r="S118" s="1"/>
      <c r="T118" s="1"/>
      <c r="U118" s="1"/>
    </row>
    <row r="119" spans="2:21" x14ac:dyDescent="0.25">
      <c r="B119" s="1"/>
      <c r="C119" s="1"/>
      <c r="D119" s="1"/>
      <c r="E119" s="1"/>
      <c r="F119" s="163"/>
      <c r="G119" s="1"/>
      <c r="H119" s="1"/>
      <c r="I119" s="1"/>
      <c r="J119" s="1"/>
      <c r="K119" s="1"/>
      <c r="L119" s="1"/>
      <c r="M119" s="1"/>
      <c r="N119" s="1"/>
      <c r="O119" s="1"/>
      <c r="P119" s="1"/>
      <c r="Q119" s="1"/>
      <c r="R119" s="1"/>
      <c r="S119" s="1"/>
      <c r="T119" s="1"/>
      <c r="U119" s="1"/>
    </row>
    <row r="120" spans="2:21" x14ac:dyDescent="0.25">
      <c r="B120" s="1"/>
      <c r="C120" s="1"/>
      <c r="D120" s="1"/>
      <c r="E120" s="1"/>
      <c r="F120" s="163"/>
      <c r="G120" s="1"/>
      <c r="H120" s="1"/>
      <c r="I120" s="1"/>
      <c r="J120" s="1"/>
      <c r="K120" s="1"/>
      <c r="L120" s="1"/>
      <c r="M120" s="1"/>
      <c r="N120" s="1"/>
      <c r="O120" s="1"/>
      <c r="P120" s="1"/>
      <c r="Q120" s="1"/>
      <c r="R120" s="1"/>
      <c r="S120" s="1"/>
      <c r="T120" s="1"/>
      <c r="U120" s="1"/>
    </row>
    <row r="121" spans="2:21" x14ac:dyDescent="0.25">
      <c r="B121" s="1"/>
      <c r="C121" s="1"/>
      <c r="D121" s="1"/>
      <c r="E121" s="1"/>
      <c r="F121" s="163"/>
      <c r="G121" s="1"/>
      <c r="H121" s="1"/>
      <c r="I121" s="1"/>
      <c r="J121" s="1"/>
      <c r="K121" s="1"/>
      <c r="L121" s="1"/>
      <c r="M121" s="1"/>
      <c r="N121" s="1"/>
      <c r="O121" s="1"/>
      <c r="P121" s="1"/>
      <c r="Q121" s="1"/>
      <c r="R121" s="1"/>
      <c r="S121" s="1"/>
      <c r="T121" s="1"/>
      <c r="U121" s="1"/>
    </row>
    <row r="122" spans="2:21" x14ac:dyDescent="0.25">
      <c r="B122" s="1"/>
      <c r="C122" s="1"/>
      <c r="D122" s="1"/>
      <c r="E122" s="1"/>
      <c r="F122" s="163"/>
      <c r="G122" s="1"/>
      <c r="H122" s="1"/>
      <c r="I122" s="1"/>
      <c r="J122" s="1"/>
      <c r="K122" s="1"/>
      <c r="L122" s="1"/>
      <c r="M122" s="1"/>
      <c r="N122" s="1"/>
      <c r="O122" s="1"/>
      <c r="P122" s="1"/>
      <c r="Q122" s="1"/>
      <c r="R122" s="1"/>
      <c r="S122" s="1"/>
      <c r="T122" s="1"/>
      <c r="U122" s="1"/>
    </row>
    <row r="123" spans="2:21" x14ac:dyDescent="0.25">
      <c r="B123" s="1"/>
      <c r="C123" s="1"/>
      <c r="D123" s="1"/>
      <c r="E123" s="1"/>
      <c r="F123" s="163"/>
      <c r="G123" s="1"/>
      <c r="H123" s="1"/>
      <c r="I123" s="1"/>
      <c r="J123" s="1"/>
      <c r="K123" s="1"/>
      <c r="L123" s="1"/>
      <c r="M123" s="1"/>
      <c r="N123" s="1"/>
      <c r="O123" s="1"/>
      <c r="P123" s="1"/>
      <c r="Q123" s="1"/>
      <c r="R123" s="1"/>
      <c r="S123" s="1"/>
      <c r="T123" s="1"/>
      <c r="U123" s="1"/>
    </row>
    <row r="124" spans="2:21" x14ac:dyDescent="0.25">
      <c r="B124" s="1"/>
      <c r="C124" s="1"/>
      <c r="D124" s="1"/>
      <c r="E124" s="1"/>
      <c r="F124" s="163"/>
      <c r="G124" s="1"/>
      <c r="H124" s="1"/>
      <c r="I124" s="1"/>
      <c r="J124" s="1"/>
      <c r="K124" s="1"/>
      <c r="L124" s="1"/>
      <c r="M124" s="1"/>
      <c r="N124" s="1"/>
      <c r="O124" s="1"/>
      <c r="P124" s="1"/>
      <c r="Q124" s="1"/>
      <c r="R124" s="1"/>
      <c r="S124" s="1"/>
      <c r="T124" s="1"/>
      <c r="U124" s="1"/>
    </row>
    <row r="125" spans="2:21" x14ac:dyDescent="0.25">
      <c r="B125" s="1"/>
      <c r="C125" s="1"/>
      <c r="D125" s="1"/>
      <c r="E125" s="1"/>
      <c r="F125" s="163"/>
      <c r="G125" s="1"/>
      <c r="H125" s="1"/>
      <c r="I125" s="1"/>
      <c r="J125" s="1"/>
      <c r="K125" s="1"/>
      <c r="L125" s="1"/>
      <c r="M125" s="1"/>
      <c r="N125" s="1"/>
      <c r="O125" s="1"/>
      <c r="P125" s="1"/>
      <c r="Q125" s="1"/>
      <c r="R125" s="1"/>
      <c r="S125" s="1"/>
      <c r="T125" s="1"/>
      <c r="U125" s="1"/>
    </row>
    <row r="126" spans="2:21" x14ac:dyDescent="0.25">
      <c r="B126" s="1"/>
      <c r="C126" s="1"/>
      <c r="D126" s="1"/>
      <c r="E126" s="1"/>
      <c r="F126" s="163"/>
      <c r="G126" s="1"/>
      <c r="H126" s="1"/>
      <c r="I126" s="1"/>
      <c r="J126" s="1"/>
      <c r="K126" s="1"/>
      <c r="L126" s="1"/>
      <c r="M126" s="1"/>
      <c r="N126" s="1"/>
      <c r="O126" s="1"/>
      <c r="P126" s="1"/>
      <c r="Q126" s="1"/>
      <c r="R126" s="1"/>
      <c r="S126" s="1"/>
      <c r="T126" s="1"/>
      <c r="U126" s="1"/>
    </row>
  </sheetData>
  <mergeCells count="78">
    <mergeCell ref="S79:S83"/>
    <mergeCell ref="C89:O89"/>
    <mergeCell ref="C90:O90"/>
    <mergeCell ref="C91:O91"/>
    <mergeCell ref="P7:P9"/>
    <mergeCell ref="N79:O79"/>
    <mergeCell ref="C86:O86"/>
    <mergeCell ref="C87:O87"/>
    <mergeCell ref="C88:O88"/>
    <mergeCell ref="J39:K39"/>
    <mergeCell ref="L39:M39"/>
    <mergeCell ref="N39:O39"/>
    <mergeCell ref="H49:I49"/>
    <mergeCell ref="J49:K49"/>
    <mergeCell ref="L49:M49"/>
    <mergeCell ref="N49:O49"/>
    <mergeCell ref="R69:R77"/>
    <mergeCell ref="S69:S77"/>
    <mergeCell ref="R59:R66"/>
    <mergeCell ref="S59:S66"/>
    <mergeCell ref="S49:S56"/>
    <mergeCell ref="R49:R56"/>
    <mergeCell ref="R17:S17"/>
    <mergeCell ref="S39:S46"/>
    <mergeCell ref="R39:R46"/>
    <mergeCell ref="S29:S36"/>
    <mergeCell ref="R29:R36"/>
    <mergeCell ref="N59:O59"/>
    <mergeCell ref="C56:H56"/>
    <mergeCell ref="C50:H50"/>
    <mergeCell ref="C70:H70"/>
    <mergeCell ref="H69:I69"/>
    <mergeCell ref="J69:K69"/>
    <mergeCell ref="L69:M69"/>
    <mergeCell ref="H79:I79"/>
    <mergeCell ref="J79:K79"/>
    <mergeCell ref="L79:M79"/>
    <mergeCell ref="C80:F80"/>
    <mergeCell ref="H59:I59"/>
    <mergeCell ref="J59:K59"/>
    <mergeCell ref="L59:M59"/>
    <mergeCell ref="H19:I19"/>
    <mergeCell ref="J19:K19"/>
    <mergeCell ref="L19:M19"/>
    <mergeCell ref="N19:O19"/>
    <mergeCell ref="H29:I29"/>
    <mergeCell ref="R79:R83"/>
    <mergeCell ref="N7:O7"/>
    <mergeCell ref="B48:I48"/>
    <mergeCell ref="B58:I58"/>
    <mergeCell ref="B68:I68"/>
    <mergeCell ref="B78:I78"/>
    <mergeCell ref="H39:I39"/>
    <mergeCell ref="C16:H16"/>
    <mergeCell ref="C26:H26"/>
    <mergeCell ref="C36:H36"/>
    <mergeCell ref="C40:H40"/>
    <mergeCell ref="C46:H46"/>
    <mergeCell ref="B38:I38"/>
    <mergeCell ref="B28:I28"/>
    <mergeCell ref="N69:O69"/>
    <mergeCell ref="C81:F81"/>
    <mergeCell ref="D2:I2"/>
    <mergeCell ref="C30:H30"/>
    <mergeCell ref="R2:S3"/>
    <mergeCell ref="J29:K29"/>
    <mergeCell ref="L29:M29"/>
    <mergeCell ref="N29:O29"/>
    <mergeCell ref="S9:S16"/>
    <mergeCell ref="C4:F4"/>
    <mergeCell ref="C6:F6"/>
    <mergeCell ref="R9:R16"/>
    <mergeCell ref="R7:S7"/>
    <mergeCell ref="S19:S26"/>
    <mergeCell ref="R19:R26"/>
    <mergeCell ref="H7:I7"/>
    <mergeCell ref="J7:K7"/>
    <mergeCell ref="L7:M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31"/>
  <sheetViews>
    <sheetView zoomScale="85" zoomScaleNormal="85" workbookViewId="0">
      <selection activeCell="D22" sqref="D22"/>
    </sheetView>
  </sheetViews>
  <sheetFormatPr baseColWidth="10" defaultRowHeight="13.5" x14ac:dyDescent="0.25"/>
  <cols>
    <col min="1" max="1" width="4.28515625" style="51" customWidth="1"/>
    <col min="2" max="2" width="23.28515625" style="50" customWidth="1"/>
    <col min="3" max="3" width="28.28515625" style="50" customWidth="1"/>
    <col min="4" max="6" width="13.7109375" style="50" customWidth="1"/>
    <col min="7" max="9" width="13.7109375" style="51" customWidth="1"/>
    <col min="10" max="123" width="11.42578125" style="41"/>
    <col min="124" max="16384" width="11.42578125" style="50"/>
  </cols>
  <sheetData>
    <row r="1" spans="1:127" s="41" customFormat="1" x14ac:dyDescent="0.25">
      <c r="B1" s="40"/>
      <c r="C1" s="40"/>
      <c r="D1" s="40"/>
      <c r="E1" s="40"/>
      <c r="F1" s="40"/>
    </row>
    <row r="2" spans="1:127" s="41" customFormat="1" x14ac:dyDescent="0.25">
      <c r="B2" s="40"/>
      <c r="C2" s="40"/>
      <c r="D2" s="40"/>
      <c r="E2" s="40"/>
      <c r="F2" s="40"/>
    </row>
    <row r="3" spans="1:127" s="41" customFormat="1" ht="26.25" customHeight="1" x14ac:dyDescent="0.25">
      <c r="B3" s="40"/>
      <c r="C3" s="53" t="s">
        <v>140</v>
      </c>
      <c r="D3" s="52"/>
      <c r="E3" s="52"/>
      <c r="F3" s="52"/>
      <c r="G3" s="52"/>
      <c r="H3" s="52"/>
    </row>
    <row r="4" spans="1:127" s="41" customFormat="1" ht="26.25" customHeight="1" x14ac:dyDescent="0.25">
      <c r="B4" s="40"/>
      <c r="C4" s="56"/>
      <c r="D4" s="56"/>
      <c r="E4" s="56"/>
      <c r="F4" s="56"/>
      <c r="G4" s="42"/>
      <c r="H4" s="42"/>
    </row>
    <row r="5" spans="1:127" s="41" customFormat="1" ht="16.5" customHeight="1" x14ac:dyDescent="0.3">
      <c r="A5" s="51"/>
      <c r="B5" s="337" t="s">
        <v>141</v>
      </c>
      <c r="C5" s="338" t="s">
        <v>142</v>
      </c>
      <c r="D5" s="178"/>
      <c r="E5" s="178"/>
      <c r="F5" s="178"/>
      <c r="G5" s="178"/>
      <c r="H5" s="178"/>
      <c r="I5" s="178"/>
      <c r="J5" s="178"/>
      <c r="K5" s="178"/>
      <c r="L5" s="178"/>
      <c r="M5" s="178"/>
      <c r="DT5" s="50"/>
      <c r="DU5" s="50"/>
      <c r="DV5" s="50"/>
      <c r="DW5" s="50"/>
    </row>
    <row r="6" spans="1:127" s="44" customFormat="1" ht="10.5" customHeight="1" thickBot="1" x14ac:dyDescent="0.35">
      <c r="B6" s="178"/>
      <c r="C6" s="179"/>
      <c r="D6" s="178"/>
      <c r="E6" s="178"/>
      <c r="F6" s="178"/>
      <c r="G6" s="178"/>
      <c r="H6" s="178"/>
      <c r="I6" s="178"/>
      <c r="J6" s="178"/>
      <c r="K6" s="178"/>
      <c r="L6" s="178"/>
      <c r="M6" s="178"/>
    </row>
    <row r="7" spans="1:127" s="41" customFormat="1" ht="16.5" x14ac:dyDescent="0.3">
      <c r="B7" s="178"/>
      <c r="C7" s="180" t="s">
        <v>143</v>
      </c>
      <c r="D7" s="181" t="s">
        <v>141</v>
      </c>
      <c r="E7" s="182" t="s">
        <v>144</v>
      </c>
      <c r="F7" s="182" t="s">
        <v>145</v>
      </c>
      <c r="G7" s="182" t="s">
        <v>146</v>
      </c>
      <c r="H7" s="182" t="s">
        <v>147</v>
      </c>
      <c r="I7" s="182" t="s">
        <v>148</v>
      </c>
      <c r="J7" s="182" t="s">
        <v>149</v>
      </c>
      <c r="K7" s="182" t="s">
        <v>150</v>
      </c>
      <c r="L7" s="182" t="s">
        <v>151</v>
      </c>
      <c r="M7" s="183" t="s">
        <v>152</v>
      </c>
    </row>
    <row r="8" spans="1:127" s="45" customFormat="1" ht="17.25" thickBot="1" x14ac:dyDescent="0.35">
      <c r="B8" s="178"/>
      <c r="C8" s="184"/>
      <c r="D8" s="185"/>
      <c r="E8" s="697">
        <f>D8+1</f>
        <v>1</v>
      </c>
      <c r="F8" s="697">
        <f t="shared" ref="F8:M8" si="0">E8+1</f>
        <v>2</v>
      </c>
      <c r="G8" s="697">
        <f t="shared" si="0"/>
        <v>3</v>
      </c>
      <c r="H8" s="697">
        <f t="shared" si="0"/>
        <v>4</v>
      </c>
      <c r="I8" s="697">
        <f t="shared" si="0"/>
        <v>5</v>
      </c>
      <c r="J8" s="697">
        <f t="shared" si="0"/>
        <v>6</v>
      </c>
      <c r="K8" s="697">
        <f t="shared" si="0"/>
        <v>7</v>
      </c>
      <c r="L8" s="697">
        <f t="shared" si="0"/>
        <v>8</v>
      </c>
      <c r="M8" s="698">
        <f t="shared" si="0"/>
        <v>9</v>
      </c>
    </row>
    <row r="9" spans="1:127" s="45" customFormat="1" ht="13.5" customHeight="1" x14ac:dyDescent="0.3">
      <c r="B9" s="791" t="s">
        <v>153</v>
      </c>
      <c r="C9" s="619" t="s">
        <v>4</v>
      </c>
      <c r="D9" s="614"/>
      <c r="E9" s="186"/>
      <c r="F9" s="186"/>
      <c r="G9" s="186"/>
      <c r="H9" s="186"/>
      <c r="I9" s="186"/>
      <c r="J9" s="186"/>
      <c r="K9" s="186"/>
      <c r="L9" s="186"/>
      <c r="M9" s="190"/>
    </row>
    <row r="10" spans="1:127" s="45" customFormat="1" ht="13.5" customHeight="1" x14ac:dyDescent="0.3">
      <c r="B10" s="792"/>
      <c r="C10" s="620" t="s">
        <v>154</v>
      </c>
      <c r="D10" s="614"/>
      <c r="E10" s="186"/>
      <c r="F10" s="186"/>
      <c r="G10" s="186"/>
      <c r="H10" s="186"/>
      <c r="I10" s="186"/>
      <c r="J10" s="186"/>
      <c r="K10" s="186"/>
      <c r="L10" s="186"/>
      <c r="M10" s="190"/>
    </row>
    <row r="11" spans="1:127" s="45" customFormat="1" ht="13.5" customHeight="1" x14ac:dyDescent="0.3">
      <c r="B11" s="792"/>
      <c r="C11" s="620" t="s">
        <v>155</v>
      </c>
      <c r="D11" s="614"/>
      <c r="E11" s="186"/>
      <c r="F11" s="186"/>
      <c r="G11" s="186"/>
      <c r="H11" s="186"/>
      <c r="I11" s="186"/>
      <c r="J11" s="186"/>
      <c r="K11" s="186"/>
      <c r="L11" s="186"/>
      <c r="M11" s="190"/>
    </row>
    <row r="12" spans="1:127" s="45" customFormat="1" ht="13.5" customHeight="1" thickBot="1" x14ac:dyDescent="0.35">
      <c r="B12" s="792"/>
      <c r="C12" s="620" t="s">
        <v>156</v>
      </c>
      <c r="D12" s="614"/>
      <c r="E12" s="186"/>
      <c r="F12" s="186"/>
      <c r="G12" s="186"/>
      <c r="H12" s="186"/>
      <c r="I12" s="186"/>
      <c r="J12" s="186"/>
      <c r="K12" s="186"/>
      <c r="L12" s="186"/>
      <c r="M12" s="190"/>
    </row>
    <row r="13" spans="1:127" s="45" customFormat="1" ht="13.5" customHeight="1" x14ac:dyDescent="0.3">
      <c r="B13" s="793" t="s">
        <v>157</v>
      </c>
      <c r="C13" s="621" t="s">
        <v>225</v>
      </c>
      <c r="D13" s="615"/>
      <c r="E13" s="187"/>
      <c r="F13" s="187"/>
      <c r="G13" s="187"/>
      <c r="H13" s="187"/>
      <c r="I13" s="187"/>
      <c r="J13" s="187"/>
      <c r="K13" s="187"/>
      <c r="L13" s="187"/>
      <c r="M13" s="191"/>
    </row>
    <row r="14" spans="1:127" s="45" customFormat="1" ht="13.5" customHeight="1" x14ac:dyDescent="0.3">
      <c r="B14" s="794"/>
      <c r="C14" s="621" t="s">
        <v>154</v>
      </c>
      <c r="D14" s="615"/>
      <c r="E14" s="187"/>
      <c r="F14" s="187"/>
      <c r="G14" s="187"/>
      <c r="H14" s="187"/>
      <c r="I14" s="187"/>
      <c r="J14" s="187"/>
      <c r="K14" s="187"/>
      <c r="L14" s="187"/>
      <c r="M14" s="191"/>
    </row>
    <row r="15" spans="1:127" s="45" customFormat="1" ht="13.5" customHeight="1" x14ac:dyDescent="0.3">
      <c r="B15" s="794"/>
      <c r="C15" s="621" t="s">
        <v>155</v>
      </c>
      <c r="D15" s="615"/>
      <c r="E15" s="187"/>
      <c r="F15" s="187"/>
      <c r="G15" s="187"/>
      <c r="H15" s="187"/>
      <c r="I15" s="187"/>
      <c r="J15" s="187"/>
      <c r="K15" s="187"/>
      <c r="L15" s="187"/>
      <c r="M15" s="191"/>
    </row>
    <row r="16" spans="1:127" s="45" customFormat="1" ht="13.5" customHeight="1" thickBot="1" x14ac:dyDescent="0.35">
      <c r="B16" s="795"/>
      <c r="C16" s="621" t="s">
        <v>156</v>
      </c>
      <c r="D16" s="615"/>
      <c r="E16" s="187"/>
      <c r="F16" s="187"/>
      <c r="G16" s="187"/>
      <c r="H16" s="187"/>
      <c r="I16" s="187"/>
      <c r="J16" s="187"/>
      <c r="K16" s="187"/>
      <c r="L16" s="187"/>
      <c r="M16" s="191"/>
    </row>
    <row r="17" spans="2:13" s="45" customFormat="1" ht="13.5" customHeight="1" thickBot="1" x14ac:dyDescent="0.35">
      <c r="B17" s="796" t="s">
        <v>158</v>
      </c>
      <c r="C17" s="622" t="s">
        <v>225</v>
      </c>
      <c r="D17" s="616"/>
      <c r="E17" s="188"/>
      <c r="F17" s="188"/>
      <c r="G17" s="188"/>
      <c r="H17" s="188"/>
      <c r="I17" s="188"/>
      <c r="J17" s="188"/>
      <c r="K17" s="188"/>
      <c r="L17" s="188"/>
      <c r="M17" s="192"/>
    </row>
    <row r="18" spans="2:13" s="45" customFormat="1" ht="13.5" customHeight="1" thickTop="1" thickBot="1" x14ac:dyDescent="0.35">
      <c r="B18" s="797"/>
      <c r="C18" s="622" t="s">
        <v>154</v>
      </c>
      <c r="D18" s="616"/>
      <c r="E18" s="188"/>
      <c r="F18" s="188"/>
      <c r="G18" s="188"/>
      <c r="H18" s="188"/>
      <c r="I18" s="188"/>
      <c r="J18" s="188"/>
      <c r="K18" s="188"/>
      <c r="L18" s="188"/>
      <c r="M18" s="192"/>
    </row>
    <row r="19" spans="2:13" s="45" customFormat="1" ht="13.5" customHeight="1" thickTop="1" thickBot="1" x14ac:dyDescent="0.35">
      <c r="B19" s="797"/>
      <c r="C19" s="622" t="s">
        <v>155</v>
      </c>
      <c r="D19" s="617"/>
      <c r="E19" s="189"/>
      <c r="F19" s="189"/>
      <c r="G19" s="189"/>
      <c r="H19" s="189"/>
      <c r="I19" s="189"/>
      <c r="J19" s="189"/>
      <c r="K19" s="189"/>
      <c r="L19" s="189"/>
      <c r="M19" s="193"/>
    </row>
    <row r="20" spans="2:13" s="45" customFormat="1" ht="13.5" customHeight="1" thickTop="1" thickBot="1" x14ac:dyDescent="0.35">
      <c r="B20" s="798"/>
      <c r="C20" s="623" t="s">
        <v>156</v>
      </c>
      <c r="D20" s="618"/>
      <c r="E20" s="194"/>
      <c r="F20" s="194"/>
      <c r="G20" s="194"/>
      <c r="H20" s="194"/>
      <c r="I20" s="194"/>
      <c r="J20" s="194"/>
      <c r="K20" s="194"/>
      <c r="L20" s="194"/>
      <c r="M20" s="195"/>
    </row>
    <row r="21" spans="2:13" s="45" customFormat="1" ht="13.5" customHeight="1" thickBot="1" x14ac:dyDescent="0.3">
      <c r="B21" s="137"/>
      <c r="C21" s="168"/>
      <c r="D21" s="46"/>
      <c r="E21" s="46"/>
      <c r="F21" s="46"/>
      <c r="G21" s="46"/>
      <c r="H21" s="46"/>
      <c r="I21" s="46"/>
    </row>
    <row r="22" spans="2:13" s="45" customFormat="1" ht="13.5" customHeight="1" thickBot="1" x14ac:dyDescent="0.3">
      <c r="B22" s="799" t="s">
        <v>368</v>
      </c>
      <c r="C22" s="800"/>
      <c r="D22" s="624"/>
      <c r="E22" s="625"/>
      <c r="F22" s="625"/>
      <c r="G22" s="625"/>
      <c r="H22" s="625"/>
      <c r="I22" s="625"/>
      <c r="J22" s="626"/>
      <c r="K22" s="626"/>
      <c r="L22" s="626"/>
      <c r="M22" s="627"/>
    </row>
    <row r="23" spans="2:13" s="45" customFormat="1" ht="13.5" customHeight="1" x14ac:dyDescent="0.25">
      <c r="B23" s="173"/>
      <c r="C23" s="168"/>
      <c r="D23" s="46"/>
      <c r="E23" s="46"/>
      <c r="F23" s="46"/>
      <c r="G23" s="46"/>
      <c r="H23" s="46"/>
      <c r="I23" s="46"/>
    </row>
    <row r="24" spans="2:13" s="45" customFormat="1" ht="13.5" customHeight="1" x14ac:dyDescent="0.2">
      <c r="B24" s="628"/>
      <c r="C24" s="546"/>
      <c r="D24" s="546"/>
      <c r="E24" s="546"/>
      <c r="F24" s="546"/>
      <c r="G24" s="546"/>
      <c r="H24" s="546"/>
      <c r="I24" s="546"/>
    </row>
    <row r="25" spans="2:13" s="45" customFormat="1" ht="13.5" customHeight="1" x14ac:dyDescent="0.25">
      <c r="B25" s="137"/>
      <c r="C25" s="168"/>
      <c r="D25" s="46"/>
      <c r="E25" s="46"/>
      <c r="F25" s="46"/>
      <c r="G25" s="46"/>
      <c r="H25" s="46"/>
      <c r="I25" s="46"/>
    </row>
    <row r="26" spans="2:13" s="45" customFormat="1" ht="33" customHeight="1" x14ac:dyDescent="0.25">
      <c r="B26" s="172"/>
      <c r="C26" s="172"/>
      <c r="D26" s="169"/>
      <c r="E26" s="169"/>
      <c r="F26" s="169"/>
      <c r="G26" s="169"/>
      <c r="H26" s="169"/>
      <c r="I26" s="169"/>
    </row>
    <row r="27" spans="2:13" s="45" customFormat="1" ht="20.25" customHeight="1" x14ac:dyDescent="0.25">
      <c r="B27" s="172"/>
      <c r="C27" s="172"/>
      <c r="D27" s="169"/>
      <c r="E27" s="169"/>
      <c r="F27" s="169"/>
      <c r="G27" s="169"/>
      <c r="H27" s="169"/>
      <c r="I27" s="169"/>
    </row>
    <row r="28" spans="2:13" s="45" customFormat="1" ht="8.25" customHeight="1" x14ac:dyDescent="0.25">
      <c r="B28" s="47"/>
      <c r="C28" s="47"/>
      <c r="D28" s="48"/>
      <c r="E28" s="48"/>
      <c r="F28" s="48"/>
      <c r="G28" s="48"/>
      <c r="H28" s="48"/>
      <c r="I28" s="48"/>
    </row>
    <row r="29" spans="2:13" s="45" customFormat="1" ht="15.75" customHeight="1" x14ac:dyDescent="0.25">
      <c r="B29" s="174"/>
      <c r="C29" s="48"/>
      <c r="D29" s="167"/>
      <c r="E29" s="167"/>
      <c r="F29" s="167"/>
      <c r="G29" s="167"/>
      <c r="H29" s="167"/>
      <c r="I29" s="167"/>
    </row>
    <row r="30" spans="2:13" s="45" customFormat="1" ht="15.75" customHeight="1" x14ac:dyDescent="0.25">
      <c r="B30" s="170"/>
      <c r="C30" s="55"/>
      <c r="D30" s="167"/>
      <c r="E30" s="167"/>
      <c r="F30" s="167"/>
      <c r="G30" s="167"/>
      <c r="H30" s="167"/>
      <c r="I30" s="167"/>
    </row>
    <row r="31" spans="2:13" s="45" customFormat="1" ht="15.75" customHeight="1" x14ac:dyDescent="0.25">
      <c r="B31" s="170"/>
      <c r="C31" s="55"/>
      <c r="D31" s="167"/>
      <c r="E31" s="167"/>
      <c r="F31" s="167"/>
      <c r="G31" s="167"/>
      <c r="H31" s="167"/>
      <c r="I31" s="167"/>
    </row>
    <row r="32" spans="2:13" s="45" customFormat="1" ht="15.75" customHeight="1" x14ac:dyDescent="0.25">
      <c r="B32" s="170"/>
      <c r="C32" s="55"/>
      <c r="D32" s="167"/>
      <c r="E32" s="167"/>
      <c r="F32" s="167"/>
      <c r="G32" s="167"/>
      <c r="H32" s="167"/>
      <c r="I32" s="167"/>
    </row>
    <row r="33" spans="2:9" s="45" customFormat="1" ht="15.75" customHeight="1" x14ac:dyDescent="0.25">
      <c r="B33" s="48"/>
      <c r="C33" s="48"/>
      <c r="D33" s="167"/>
      <c r="E33" s="167"/>
      <c r="F33" s="167"/>
      <c r="G33" s="167"/>
      <c r="H33" s="167"/>
      <c r="I33" s="167"/>
    </row>
    <row r="34" spans="2:9" s="45" customFormat="1" ht="15.75" customHeight="1" x14ac:dyDescent="0.25">
      <c r="B34" s="170"/>
      <c r="C34" s="55"/>
      <c r="D34" s="167"/>
      <c r="E34" s="167"/>
      <c r="F34" s="167"/>
      <c r="G34" s="167"/>
      <c r="H34" s="167"/>
      <c r="I34" s="167"/>
    </row>
    <row r="35" spans="2:9" s="45" customFormat="1" ht="15.75" customHeight="1" x14ac:dyDescent="0.25">
      <c r="B35" s="170"/>
      <c r="C35" s="55"/>
      <c r="D35" s="167"/>
      <c r="E35" s="167"/>
      <c r="F35" s="167"/>
      <c r="G35" s="167"/>
      <c r="H35" s="167"/>
      <c r="I35" s="167"/>
    </row>
    <row r="36" spans="2:9" s="45" customFormat="1" ht="15.75" customHeight="1" x14ac:dyDescent="0.25">
      <c r="B36" s="170"/>
      <c r="C36" s="55"/>
      <c r="D36" s="167"/>
      <c r="E36" s="167"/>
      <c r="F36" s="167"/>
      <c r="G36" s="167"/>
      <c r="H36" s="167"/>
      <c r="I36" s="167"/>
    </row>
    <row r="37" spans="2:9" s="41" customFormat="1" ht="6.75" customHeight="1" x14ac:dyDescent="0.25">
      <c r="B37" s="170"/>
      <c r="C37" s="171"/>
      <c r="D37" s="43"/>
      <c r="E37" s="43"/>
      <c r="F37" s="43"/>
      <c r="G37" s="44"/>
      <c r="H37" s="44"/>
      <c r="I37" s="44"/>
    </row>
    <row r="38" spans="2:9" s="41" customFormat="1" ht="6.75" customHeight="1" x14ac:dyDescent="0.25"/>
    <row r="39" spans="2:9" s="41" customFormat="1" ht="10.5" customHeight="1" x14ac:dyDescent="0.25"/>
    <row r="40" spans="2:9" s="41" customFormat="1" ht="22.5" customHeight="1" x14ac:dyDescent="0.25"/>
    <row r="41" spans="2:9" s="41" customFormat="1" x14ac:dyDescent="0.25">
      <c r="B41" s="49"/>
      <c r="C41" s="49"/>
      <c r="D41" s="49"/>
      <c r="E41" s="49"/>
      <c r="F41" s="49"/>
    </row>
    <row r="42" spans="2:9" s="41" customFormat="1" x14ac:dyDescent="0.25">
      <c r="B42" s="49"/>
      <c r="C42" s="49"/>
      <c r="D42" s="49"/>
      <c r="E42" s="49"/>
      <c r="F42" s="49"/>
    </row>
    <row r="43" spans="2:9" s="41" customFormat="1" x14ac:dyDescent="0.25">
      <c r="B43" s="49"/>
      <c r="C43" s="49"/>
      <c r="D43" s="49"/>
      <c r="E43" s="49"/>
      <c r="F43" s="49"/>
    </row>
    <row r="44" spans="2:9" s="41" customFormat="1" x14ac:dyDescent="0.25">
      <c r="B44" s="49"/>
      <c r="C44" s="49"/>
      <c r="D44" s="49"/>
      <c r="E44" s="49"/>
      <c r="F44" s="49"/>
    </row>
    <row r="45" spans="2:9" s="41" customFormat="1" x14ac:dyDescent="0.25">
      <c r="B45" s="49"/>
      <c r="C45" s="49"/>
      <c r="D45" s="49"/>
      <c r="E45" s="49"/>
      <c r="F45" s="49"/>
    </row>
    <row r="46" spans="2:9" s="41" customFormat="1" x14ac:dyDescent="0.25">
      <c r="B46" s="49"/>
      <c r="C46" s="49"/>
      <c r="D46" s="49"/>
      <c r="E46" s="49"/>
      <c r="F46" s="49"/>
    </row>
    <row r="47" spans="2:9" s="41" customFormat="1" x14ac:dyDescent="0.25">
      <c r="B47" s="49"/>
      <c r="C47" s="49"/>
      <c r="D47" s="49"/>
      <c r="E47" s="49"/>
      <c r="F47" s="49"/>
    </row>
    <row r="48" spans="2:9" s="41" customFormat="1" ht="21.75" customHeight="1" x14ac:dyDescent="0.25"/>
    <row r="49" spans="2:6" s="41" customFormat="1" x14ac:dyDescent="0.25">
      <c r="B49" s="49"/>
      <c r="C49" s="49"/>
      <c r="D49" s="49"/>
      <c r="E49" s="49"/>
      <c r="F49" s="49"/>
    </row>
    <row r="50" spans="2:6" s="41" customFormat="1" x14ac:dyDescent="0.25">
      <c r="B50" s="49"/>
      <c r="C50" s="49"/>
      <c r="D50" s="49"/>
      <c r="E50" s="49"/>
      <c r="F50" s="49"/>
    </row>
    <row r="51" spans="2:6" s="41" customFormat="1" x14ac:dyDescent="0.25">
      <c r="B51" s="49"/>
      <c r="C51" s="49"/>
      <c r="D51" s="49"/>
      <c r="E51" s="49"/>
      <c r="F51" s="49"/>
    </row>
    <row r="52" spans="2:6" s="41" customFormat="1" x14ac:dyDescent="0.25">
      <c r="B52" s="49"/>
      <c r="C52" s="49"/>
      <c r="D52" s="49"/>
      <c r="E52" s="49"/>
      <c r="F52" s="49"/>
    </row>
    <row r="53" spans="2:6" s="41" customFormat="1" x14ac:dyDescent="0.25">
      <c r="B53" s="49"/>
      <c r="C53" s="49"/>
      <c r="D53" s="49"/>
      <c r="E53" s="49"/>
      <c r="F53" s="49"/>
    </row>
    <row r="54" spans="2:6" s="41" customFormat="1" x14ac:dyDescent="0.25">
      <c r="B54" s="49"/>
      <c r="C54" s="49"/>
      <c r="D54" s="49"/>
      <c r="E54" s="49"/>
      <c r="F54" s="49"/>
    </row>
    <row r="55" spans="2:6" s="41" customFormat="1" x14ac:dyDescent="0.25">
      <c r="B55" s="49"/>
      <c r="C55" s="49"/>
      <c r="D55" s="49"/>
      <c r="E55" s="49"/>
      <c r="F55" s="49"/>
    </row>
    <row r="56" spans="2:6" s="41" customFormat="1" x14ac:dyDescent="0.25">
      <c r="B56" s="49"/>
      <c r="C56" s="49"/>
      <c r="D56" s="49"/>
      <c r="E56" s="49"/>
      <c r="F56" s="49"/>
    </row>
    <row r="57" spans="2:6" s="41" customFormat="1" x14ac:dyDescent="0.25">
      <c r="B57" s="49"/>
      <c r="C57" s="49"/>
      <c r="D57" s="49"/>
      <c r="E57" s="49"/>
      <c r="F57" s="49"/>
    </row>
    <row r="58" spans="2:6" s="41" customFormat="1" x14ac:dyDescent="0.25">
      <c r="B58" s="49"/>
      <c r="C58" s="49"/>
      <c r="D58" s="49"/>
      <c r="E58" s="49"/>
      <c r="F58" s="49"/>
    </row>
    <row r="59" spans="2:6" s="41" customFormat="1" x14ac:dyDescent="0.25">
      <c r="B59" s="49"/>
      <c r="C59" s="49"/>
      <c r="D59" s="49"/>
      <c r="E59" s="49"/>
      <c r="F59" s="49"/>
    </row>
    <row r="60" spans="2:6" s="41" customFormat="1" x14ac:dyDescent="0.25">
      <c r="B60" s="49"/>
      <c r="C60" s="49"/>
      <c r="D60" s="49"/>
      <c r="E60" s="49"/>
      <c r="F60" s="49"/>
    </row>
    <row r="61" spans="2:6" s="41" customFormat="1" x14ac:dyDescent="0.25">
      <c r="B61" s="49"/>
      <c r="C61" s="49"/>
      <c r="D61" s="49"/>
      <c r="E61" s="49"/>
      <c r="F61" s="49"/>
    </row>
    <row r="62" spans="2:6" s="41" customFormat="1" x14ac:dyDescent="0.25">
      <c r="B62" s="49"/>
      <c r="C62" s="49"/>
      <c r="D62" s="49"/>
      <c r="E62" s="49"/>
      <c r="F62" s="49"/>
    </row>
    <row r="63" spans="2:6" s="41" customFormat="1" x14ac:dyDescent="0.25">
      <c r="B63" s="49"/>
      <c r="C63" s="49"/>
      <c r="D63" s="49"/>
      <c r="E63" s="49"/>
      <c r="F63" s="49"/>
    </row>
    <row r="64" spans="2:6" s="41" customFormat="1" x14ac:dyDescent="0.25">
      <c r="B64" s="49"/>
      <c r="C64" s="49"/>
      <c r="D64" s="49"/>
      <c r="E64" s="49"/>
      <c r="F64" s="49"/>
    </row>
    <row r="65" spans="2:6" s="41" customFormat="1" x14ac:dyDescent="0.25">
      <c r="B65" s="49"/>
      <c r="C65" s="49"/>
      <c r="D65" s="49"/>
      <c r="E65" s="49"/>
      <c r="F65" s="49"/>
    </row>
    <row r="66" spans="2:6" s="41" customFormat="1" x14ac:dyDescent="0.25">
      <c r="B66" s="49"/>
      <c r="C66" s="49"/>
      <c r="D66" s="49"/>
      <c r="E66" s="49"/>
      <c r="F66" s="49"/>
    </row>
    <row r="67" spans="2:6" s="41" customFormat="1" x14ac:dyDescent="0.25">
      <c r="B67" s="49"/>
      <c r="C67" s="49"/>
      <c r="D67" s="49"/>
      <c r="E67" s="49"/>
      <c r="F67" s="49"/>
    </row>
    <row r="68" spans="2:6" s="41" customFormat="1" x14ac:dyDescent="0.25">
      <c r="B68" s="49"/>
      <c r="C68" s="49"/>
      <c r="D68" s="49"/>
      <c r="E68" s="49"/>
      <c r="F68" s="49"/>
    </row>
    <row r="69" spans="2:6" s="41" customFormat="1" x14ac:dyDescent="0.25">
      <c r="B69" s="49"/>
      <c r="C69" s="49"/>
      <c r="D69" s="49"/>
      <c r="E69" s="49"/>
      <c r="F69" s="49"/>
    </row>
    <row r="70" spans="2:6" s="41" customFormat="1" x14ac:dyDescent="0.25">
      <c r="B70" s="49"/>
      <c r="C70" s="49"/>
      <c r="D70" s="49"/>
      <c r="E70" s="49"/>
      <c r="F70" s="49"/>
    </row>
    <row r="71" spans="2:6" s="41" customFormat="1" x14ac:dyDescent="0.25">
      <c r="B71" s="49"/>
      <c r="C71" s="49"/>
      <c r="D71" s="49"/>
      <c r="E71" s="49"/>
      <c r="F71" s="49"/>
    </row>
    <row r="72" spans="2:6" s="41" customFormat="1" x14ac:dyDescent="0.25">
      <c r="B72" s="49"/>
      <c r="C72" s="49"/>
      <c r="D72" s="49"/>
      <c r="E72" s="49"/>
      <c r="F72" s="49"/>
    </row>
    <row r="73" spans="2:6" s="41" customFormat="1" x14ac:dyDescent="0.25">
      <c r="B73" s="49"/>
      <c r="C73" s="49"/>
      <c r="D73" s="49"/>
      <c r="E73" s="49"/>
      <c r="F73" s="49"/>
    </row>
    <row r="74" spans="2:6" s="41" customFormat="1" x14ac:dyDescent="0.25">
      <c r="B74" s="49"/>
      <c r="C74" s="49"/>
      <c r="D74" s="49"/>
      <c r="E74" s="49"/>
      <c r="F74" s="49"/>
    </row>
    <row r="75" spans="2:6" s="41" customFormat="1" x14ac:dyDescent="0.25">
      <c r="B75" s="49"/>
      <c r="C75" s="49"/>
      <c r="D75" s="49"/>
      <c r="E75" s="49"/>
      <c r="F75" s="49"/>
    </row>
    <row r="76" spans="2:6" s="41" customFormat="1" x14ac:dyDescent="0.25">
      <c r="B76" s="49"/>
      <c r="C76" s="49"/>
      <c r="D76" s="49"/>
      <c r="E76" s="49"/>
      <c r="F76" s="49"/>
    </row>
    <row r="77" spans="2:6" s="41" customFormat="1" x14ac:dyDescent="0.25">
      <c r="B77" s="49"/>
      <c r="C77" s="49"/>
      <c r="D77" s="49"/>
      <c r="E77" s="49"/>
      <c r="F77" s="49"/>
    </row>
    <row r="78" spans="2:6" s="41" customFormat="1" x14ac:dyDescent="0.25">
      <c r="B78" s="49"/>
      <c r="C78" s="49"/>
      <c r="D78" s="49"/>
      <c r="E78" s="49"/>
      <c r="F78" s="49"/>
    </row>
    <row r="79" spans="2:6" s="41" customFormat="1" x14ac:dyDescent="0.25">
      <c r="B79" s="49"/>
      <c r="C79" s="49"/>
      <c r="D79" s="49"/>
      <c r="E79" s="49"/>
      <c r="F79" s="49"/>
    </row>
    <row r="80" spans="2:6" s="41" customFormat="1" x14ac:dyDescent="0.25">
      <c r="B80" s="49"/>
      <c r="C80" s="49"/>
      <c r="D80" s="49"/>
      <c r="E80" s="49"/>
      <c r="F80" s="49"/>
    </row>
    <row r="81" spans="2:6" s="41" customFormat="1" x14ac:dyDescent="0.25">
      <c r="B81" s="49"/>
      <c r="C81" s="49"/>
      <c r="D81" s="49"/>
      <c r="E81" s="49"/>
      <c r="F81" s="49"/>
    </row>
    <row r="82" spans="2:6" s="41" customFormat="1" x14ac:dyDescent="0.25">
      <c r="B82" s="49"/>
      <c r="C82" s="49"/>
      <c r="D82" s="49"/>
      <c r="E82" s="49"/>
      <c r="F82" s="49"/>
    </row>
    <row r="83" spans="2:6" s="41" customFormat="1" x14ac:dyDescent="0.25">
      <c r="B83" s="49"/>
      <c r="C83" s="49"/>
      <c r="D83" s="49"/>
      <c r="E83" s="49"/>
      <c r="F83" s="49"/>
    </row>
    <row r="84" spans="2:6" s="41" customFormat="1" x14ac:dyDescent="0.25">
      <c r="B84" s="49"/>
      <c r="C84" s="49"/>
      <c r="D84" s="49"/>
      <c r="E84" s="49"/>
      <c r="F84" s="49"/>
    </row>
    <row r="85" spans="2:6" s="41" customFormat="1" x14ac:dyDescent="0.25">
      <c r="B85" s="49"/>
      <c r="C85" s="49"/>
      <c r="D85" s="49"/>
      <c r="E85" s="49"/>
      <c r="F85" s="49"/>
    </row>
    <row r="86" spans="2:6" s="41" customFormat="1" x14ac:dyDescent="0.25">
      <c r="B86" s="49"/>
      <c r="C86" s="49"/>
      <c r="D86" s="49"/>
      <c r="E86" s="49"/>
      <c r="F86" s="49"/>
    </row>
    <row r="87" spans="2:6" s="41" customFormat="1" x14ac:dyDescent="0.25">
      <c r="B87" s="49"/>
      <c r="C87" s="49"/>
      <c r="D87" s="49"/>
      <c r="E87" s="49"/>
      <c r="F87" s="49"/>
    </row>
    <row r="88" spans="2:6" s="41" customFormat="1" x14ac:dyDescent="0.25">
      <c r="B88" s="49"/>
      <c r="C88" s="49"/>
      <c r="D88" s="49"/>
      <c r="E88" s="49"/>
      <c r="F88" s="49"/>
    </row>
    <row r="89" spans="2:6" s="41" customFormat="1" x14ac:dyDescent="0.25">
      <c r="B89" s="49"/>
      <c r="C89" s="49"/>
      <c r="D89" s="49"/>
      <c r="E89" s="49"/>
      <c r="F89" s="49"/>
    </row>
    <row r="90" spans="2:6" s="41" customFormat="1" x14ac:dyDescent="0.25">
      <c r="B90" s="49"/>
      <c r="C90" s="49"/>
      <c r="D90" s="49"/>
      <c r="E90" s="49"/>
      <c r="F90" s="49"/>
    </row>
    <row r="91" spans="2:6" s="41" customFormat="1" x14ac:dyDescent="0.25">
      <c r="B91" s="49"/>
      <c r="C91" s="49"/>
      <c r="D91" s="49"/>
      <c r="E91" s="49"/>
      <c r="F91" s="49"/>
    </row>
    <row r="92" spans="2:6" s="41" customFormat="1" x14ac:dyDescent="0.25">
      <c r="B92" s="49"/>
      <c r="C92" s="49"/>
      <c r="D92" s="49"/>
      <c r="E92" s="49"/>
      <c r="F92" s="49"/>
    </row>
    <row r="93" spans="2:6" s="41" customFormat="1" x14ac:dyDescent="0.25">
      <c r="B93" s="49"/>
      <c r="C93" s="49"/>
      <c r="D93" s="49"/>
      <c r="E93" s="49"/>
      <c r="F93" s="49"/>
    </row>
    <row r="94" spans="2:6" s="41" customFormat="1" x14ac:dyDescent="0.25">
      <c r="B94" s="49"/>
      <c r="C94" s="49"/>
      <c r="D94" s="49"/>
      <c r="E94" s="49"/>
      <c r="F94" s="49"/>
    </row>
    <row r="95" spans="2:6" s="41" customFormat="1" x14ac:dyDescent="0.25">
      <c r="B95" s="49"/>
      <c r="C95" s="49"/>
      <c r="D95" s="49"/>
      <c r="E95" s="49"/>
      <c r="F95" s="49"/>
    </row>
    <row r="96" spans="2:6" s="41" customFormat="1" x14ac:dyDescent="0.25">
      <c r="B96" s="49"/>
      <c r="C96" s="49"/>
      <c r="D96" s="49"/>
      <c r="E96" s="49"/>
      <c r="F96" s="49"/>
    </row>
    <row r="97" spans="2:6" s="41" customFormat="1" x14ac:dyDescent="0.25">
      <c r="B97" s="49"/>
      <c r="C97" s="49"/>
      <c r="D97" s="49"/>
      <c r="E97" s="49"/>
      <c r="F97" s="49"/>
    </row>
    <row r="98" spans="2:6" s="41" customFormat="1" x14ac:dyDescent="0.25">
      <c r="B98" s="49"/>
      <c r="C98" s="49"/>
      <c r="D98" s="49"/>
      <c r="E98" s="49"/>
      <c r="F98" s="49"/>
    </row>
    <row r="99" spans="2:6" s="41" customFormat="1" x14ac:dyDescent="0.25">
      <c r="B99" s="49"/>
      <c r="C99" s="49"/>
      <c r="D99" s="49"/>
      <c r="E99" s="49"/>
      <c r="F99" s="49"/>
    </row>
    <row r="100" spans="2:6" s="41" customFormat="1" x14ac:dyDescent="0.25">
      <c r="B100" s="49"/>
      <c r="C100" s="49"/>
      <c r="D100" s="49"/>
      <c r="E100" s="49"/>
      <c r="F100" s="49"/>
    </row>
    <row r="101" spans="2:6" s="41" customFormat="1" x14ac:dyDescent="0.25">
      <c r="B101" s="49"/>
      <c r="C101" s="49"/>
      <c r="D101" s="49"/>
      <c r="E101" s="49"/>
      <c r="F101" s="49"/>
    </row>
    <row r="102" spans="2:6" s="41" customFormat="1" x14ac:dyDescent="0.25">
      <c r="B102" s="49"/>
      <c r="C102" s="49"/>
      <c r="D102" s="49"/>
      <c r="E102" s="49"/>
      <c r="F102" s="49"/>
    </row>
    <row r="103" spans="2:6" s="41" customFormat="1" x14ac:dyDescent="0.25">
      <c r="B103" s="49"/>
      <c r="C103" s="49"/>
      <c r="D103" s="49"/>
      <c r="E103" s="49"/>
      <c r="F103" s="49"/>
    </row>
    <row r="104" spans="2:6" s="41" customFormat="1" x14ac:dyDescent="0.25">
      <c r="B104" s="49"/>
      <c r="C104" s="49"/>
      <c r="D104" s="49"/>
      <c r="E104" s="49"/>
      <c r="F104" s="49"/>
    </row>
    <row r="105" spans="2:6" s="41" customFormat="1" x14ac:dyDescent="0.25">
      <c r="B105" s="49"/>
      <c r="C105" s="49"/>
      <c r="D105" s="49"/>
      <c r="E105" s="49"/>
      <c r="F105" s="49"/>
    </row>
    <row r="106" spans="2:6" s="41" customFormat="1" x14ac:dyDescent="0.25">
      <c r="B106" s="49"/>
      <c r="C106" s="49"/>
      <c r="D106" s="49"/>
      <c r="E106" s="49"/>
      <c r="F106" s="49"/>
    </row>
    <row r="107" spans="2:6" s="41" customFormat="1" x14ac:dyDescent="0.25">
      <c r="B107" s="49"/>
      <c r="C107" s="49"/>
      <c r="D107" s="49"/>
      <c r="E107" s="49"/>
      <c r="F107" s="49"/>
    </row>
    <row r="108" spans="2:6" s="41" customFormat="1" x14ac:dyDescent="0.25">
      <c r="B108" s="49"/>
      <c r="C108" s="49"/>
      <c r="D108" s="49"/>
      <c r="E108" s="49"/>
      <c r="F108" s="49"/>
    </row>
    <row r="109" spans="2:6" s="41" customFormat="1" x14ac:dyDescent="0.25">
      <c r="B109" s="49"/>
      <c r="C109" s="49"/>
      <c r="D109" s="49"/>
      <c r="E109" s="49"/>
      <c r="F109" s="49"/>
    </row>
    <row r="110" spans="2:6" s="41" customFormat="1" x14ac:dyDescent="0.25">
      <c r="B110" s="49"/>
      <c r="C110" s="49"/>
      <c r="D110" s="49"/>
      <c r="E110" s="49"/>
      <c r="F110" s="49"/>
    </row>
    <row r="111" spans="2:6" s="41" customFormat="1" x14ac:dyDescent="0.25">
      <c r="B111" s="49"/>
      <c r="C111" s="49"/>
      <c r="D111" s="49"/>
      <c r="E111" s="49"/>
      <c r="F111" s="49"/>
    </row>
    <row r="112" spans="2:6" s="41" customFormat="1" x14ac:dyDescent="0.25">
      <c r="B112" s="49"/>
      <c r="C112" s="49"/>
      <c r="D112" s="49"/>
      <c r="E112" s="49"/>
      <c r="F112" s="49"/>
    </row>
    <row r="113" spans="2:6" s="41" customFormat="1" x14ac:dyDescent="0.25">
      <c r="B113" s="49"/>
      <c r="C113" s="49"/>
      <c r="D113" s="49"/>
      <c r="E113" s="49"/>
      <c r="F113" s="49"/>
    </row>
    <row r="114" spans="2:6" s="41" customFormat="1" x14ac:dyDescent="0.25">
      <c r="B114" s="49"/>
      <c r="C114" s="49"/>
      <c r="D114" s="49"/>
      <c r="E114" s="49"/>
      <c r="F114" s="49"/>
    </row>
    <row r="115" spans="2:6" s="41" customFormat="1" x14ac:dyDescent="0.25">
      <c r="B115" s="49"/>
      <c r="C115" s="49"/>
      <c r="D115" s="49"/>
      <c r="E115" s="49"/>
      <c r="F115" s="49"/>
    </row>
    <row r="116" spans="2:6" s="41" customFormat="1" x14ac:dyDescent="0.25">
      <c r="B116" s="49"/>
      <c r="C116" s="49"/>
      <c r="D116" s="49"/>
      <c r="E116" s="49"/>
      <c r="F116" s="49"/>
    </row>
    <row r="117" spans="2:6" s="41" customFormat="1" x14ac:dyDescent="0.25">
      <c r="B117" s="49"/>
      <c r="C117" s="49"/>
      <c r="D117" s="49"/>
      <c r="E117" s="49"/>
      <c r="F117" s="49"/>
    </row>
    <row r="118" spans="2:6" s="41" customFormat="1" x14ac:dyDescent="0.25">
      <c r="B118" s="49"/>
      <c r="C118" s="49"/>
      <c r="D118" s="49"/>
      <c r="E118" s="49"/>
      <c r="F118" s="49"/>
    </row>
    <row r="119" spans="2:6" s="41" customFormat="1" x14ac:dyDescent="0.25">
      <c r="B119" s="49"/>
      <c r="C119" s="49"/>
      <c r="D119" s="49"/>
      <c r="E119" s="49"/>
      <c r="F119" s="49"/>
    </row>
    <row r="120" spans="2:6" s="41" customFormat="1" x14ac:dyDescent="0.25">
      <c r="B120" s="49"/>
      <c r="C120" s="49"/>
      <c r="D120" s="49"/>
      <c r="E120" s="49"/>
      <c r="F120" s="49"/>
    </row>
    <row r="121" spans="2:6" s="41" customFormat="1" x14ac:dyDescent="0.25">
      <c r="B121" s="49"/>
      <c r="C121" s="49"/>
      <c r="D121" s="49"/>
      <c r="E121" s="49"/>
      <c r="F121" s="49"/>
    </row>
    <row r="122" spans="2:6" s="41" customFormat="1" x14ac:dyDescent="0.25">
      <c r="B122" s="49"/>
      <c r="C122" s="49"/>
      <c r="D122" s="49"/>
      <c r="E122" s="49"/>
      <c r="F122" s="49"/>
    </row>
    <row r="123" spans="2:6" s="41" customFormat="1" x14ac:dyDescent="0.25">
      <c r="B123" s="49"/>
      <c r="C123" s="49"/>
      <c r="D123" s="49"/>
      <c r="E123" s="49"/>
      <c r="F123" s="49"/>
    </row>
    <row r="124" spans="2:6" s="41" customFormat="1" x14ac:dyDescent="0.25">
      <c r="B124" s="49"/>
      <c r="C124" s="49"/>
      <c r="D124" s="49"/>
      <c r="E124" s="49"/>
      <c r="F124" s="49"/>
    </row>
    <row r="125" spans="2:6" s="41" customFormat="1" x14ac:dyDescent="0.25">
      <c r="B125" s="49"/>
      <c r="C125" s="49"/>
      <c r="D125" s="49"/>
      <c r="E125" s="49"/>
      <c r="F125" s="49"/>
    </row>
    <row r="126" spans="2:6" s="41" customFormat="1" x14ac:dyDescent="0.25">
      <c r="B126" s="49"/>
      <c r="C126" s="49"/>
      <c r="D126" s="49"/>
      <c r="E126" s="49"/>
      <c r="F126" s="49"/>
    </row>
    <row r="127" spans="2:6" s="41" customFormat="1" x14ac:dyDescent="0.25">
      <c r="B127" s="49"/>
      <c r="C127" s="49"/>
      <c r="D127" s="49"/>
      <c r="E127" s="49"/>
      <c r="F127" s="49"/>
    </row>
    <row r="128" spans="2:6" s="41" customFormat="1" x14ac:dyDescent="0.25">
      <c r="B128" s="49"/>
      <c r="C128" s="49"/>
      <c r="D128" s="49"/>
      <c r="E128" s="49"/>
      <c r="F128" s="49"/>
    </row>
    <row r="129" spans="2:6" s="41" customFormat="1" x14ac:dyDescent="0.25">
      <c r="B129" s="49"/>
      <c r="C129" s="49"/>
      <c r="D129" s="49"/>
      <c r="E129" s="49"/>
      <c r="F129" s="49"/>
    </row>
    <row r="130" spans="2:6" s="41" customFormat="1" x14ac:dyDescent="0.25">
      <c r="B130" s="49"/>
      <c r="C130" s="49"/>
      <c r="D130" s="49"/>
      <c r="E130" s="49"/>
      <c r="F130" s="49"/>
    </row>
    <row r="131" spans="2:6" s="41" customFormat="1" x14ac:dyDescent="0.25">
      <c r="B131" s="49"/>
      <c r="C131" s="49"/>
      <c r="D131" s="49"/>
      <c r="E131" s="49"/>
      <c r="F131" s="49"/>
    </row>
    <row r="132" spans="2:6" s="41" customFormat="1" x14ac:dyDescent="0.25">
      <c r="B132" s="49"/>
      <c r="C132" s="49"/>
      <c r="D132" s="49"/>
      <c r="E132" s="49"/>
      <c r="F132" s="49"/>
    </row>
    <row r="133" spans="2:6" s="41" customFormat="1" x14ac:dyDescent="0.25">
      <c r="B133" s="49"/>
      <c r="C133" s="49"/>
      <c r="D133" s="49"/>
      <c r="E133" s="49"/>
      <c r="F133" s="49"/>
    </row>
    <row r="134" spans="2:6" s="41" customFormat="1" x14ac:dyDescent="0.25">
      <c r="B134" s="49"/>
      <c r="C134" s="49"/>
      <c r="D134" s="49"/>
      <c r="E134" s="49"/>
      <c r="F134" s="49"/>
    </row>
    <row r="135" spans="2:6" s="41" customFormat="1" x14ac:dyDescent="0.25">
      <c r="B135" s="49"/>
      <c r="C135" s="49"/>
      <c r="D135" s="49"/>
      <c r="E135" s="49"/>
      <c r="F135" s="49"/>
    </row>
    <row r="136" spans="2:6" s="41" customFormat="1" x14ac:dyDescent="0.25">
      <c r="B136" s="49"/>
      <c r="C136" s="49"/>
      <c r="D136" s="49"/>
      <c r="E136" s="49"/>
      <c r="F136" s="49"/>
    </row>
    <row r="137" spans="2:6" s="41" customFormat="1" x14ac:dyDescent="0.25">
      <c r="B137" s="49"/>
      <c r="C137" s="49"/>
      <c r="D137" s="49"/>
      <c r="E137" s="49"/>
      <c r="F137" s="49"/>
    </row>
    <row r="138" spans="2:6" s="41" customFormat="1" x14ac:dyDescent="0.25">
      <c r="B138" s="49"/>
      <c r="C138" s="49"/>
      <c r="D138" s="49"/>
      <c r="E138" s="49"/>
      <c r="F138" s="49"/>
    </row>
    <row r="139" spans="2:6" s="41" customFormat="1" x14ac:dyDescent="0.25">
      <c r="B139" s="49"/>
      <c r="C139" s="49"/>
      <c r="D139" s="49"/>
      <c r="E139" s="49"/>
      <c r="F139" s="49"/>
    </row>
    <row r="140" spans="2:6" s="41" customFormat="1" x14ac:dyDescent="0.25">
      <c r="B140" s="49"/>
      <c r="C140" s="49"/>
      <c r="D140" s="49"/>
      <c r="E140" s="49"/>
      <c r="F140" s="49"/>
    </row>
    <row r="141" spans="2:6" s="41" customFormat="1" x14ac:dyDescent="0.25">
      <c r="B141" s="49"/>
      <c r="C141" s="49"/>
      <c r="D141" s="49"/>
      <c r="E141" s="49"/>
      <c r="F141" s="49"/>
    </row>
    <row r="142" spans="2:6" s="41" customFormat="1" x14ac:dyDescent="0.25">
      <c r="B142" s="49"/>
      <c r="C142" s="49"/>
      <c r="D142" s="49"/>
      <c r="E142" s="49"/>
      <c r="F142" s="49"/>
    </row>
    <row r="143" spans="2:6" s="41" customFormat="1" x14ac:dyDescent="0.25">
      <c r="B143" s="49"/>
      <c r="C143" s="49"/>
      <c r="D143" s="49"/>
      <c r="E143" s="49"/>
      <c r="F143" s="49"/>
    </row>
    <row r="144" spans="2:6" s="41" customFormat="1" x14ac:dyDescent="0.25">
      <c r="B144" s="49"/>
      <c r="C144" s="49"/>
      <c r="D144" s="49"/>
      <c r="E144" s="49"/>
      <c r="F144" s="49"/>
    </row>
    <row r="145" spans="2:6" s="41" customFormat="1" x14ac:dyDescent="0.25">
      <c r="B145" s="49"/>
      <c r="C145" s="49"/>
      <c r="D145" s="49"/>
      <c r="E145" s="49"/>
      <c r="F145" s="49"/>
    </row>
    <row r="146" spans="2:6" s="41" customFormat="1" x14ac:dyDescent="0.25">
      <c r="B146" s="49"/>
      <c r="C146" s="49"/>
      <c r="D146" s="49"/>
      <c r="E146" s="49"/>
      <c r="F146" s="49"/>
    </row>
    <row r="147" spans="2:6" s="41" customFormat="1" x14ac:dyDescent="0.25">
      <c r="B147" s="49"/>
      <c r="C147" s="49"/>
      <c r="D147" s="49"/>
      <c r="E147" s="49"/>
      <c r="F147" s="49"/>
    </row>
    <row r="148" spans="2:6" s="41" customFormat="1" x14ac:dyDescent="0.25">
      <c r="B148" s="49"/>
      <c r="C148" s="49"/>
      <c r="D148" s="49"/>
      <c r="E148" s="49"/>
      <c r="F148" s="49"/>
    </row>
    <row r="149" spans="2:6" s="41" customFormat="1" x14ac:dyDescent="0.25">
      <c r="B149" s="49"/>
      <c r="C149" s="49"/>
      <c r="D149" s="49"/>
      <c r="E149" s="49"/>
      <c r="F149" s="49"/>
    </row>
    <row r="150" spans="2:6" s="41" customFormat="1" x14ac:dyDescent="0.25">
      <c r="B150" s="49"/>
      <c r="C150" s="49"/>
      <c r="D150" s="49"/>
      <c r="E150" s="49"/>
      <c r="F150" s="49"/>
    </row>
    <row r="151" spans="2:6" s="41" customFormat="1" x14ac:dyDescent="0.25">
      <c r="B151" s="49"/>
      <c r="C151" s="49"/>
      <c r="D151" s="49"/>
      <c r="E151" s="49"/>
      <c r="F151" s="49"/>
    </row>
    <row r="152" spans="2:6" s="41" customFormat="1" x14ac:dyDescent="0.25">
      <c r="B152" s="49"/>
      <c r="C152" s="49"/>
      <c r="D152" s="49"/>
      <c r="E152" s="49"/>
      <c r="F152" s="49"/>
    </row>
    <row r="153" spans="2:6" s="41" customFormat="1" x14ac:dyDescent="0.25">
      <c r="B153" s="49"/>
      <c r="C153" s="49"/>
      <c r="D153" s="49"/>
      <c r="E153" s="49"/>
      <c r="F153" s="49"/>
    </row>
    <row r="154" spans="2:6" s="41" customFormat="1" x14ac:dyDescent="0.25">
      <c r="B154" s="49"/>
      <c r="C154" s="49"/>
      <c r="D154" s="49"/>
      <c r="E154" s="49"/>
      <c r="F154" s="49"/>
    </row>
    <row r="155" spans="2:6" s="41" customFormat="1" x14ac:dyDescent="0.25">
      <c r="B155" s="49"/>
      <c r="C155" s="49"/>
      <c r="D155" s="49"/>
      <c r="E155" s="49"/>
      <c r="F155" s="49"/>
    </row>
    <row r="156" spans="2:6" s="41" customFormat="1" x14ac:dyDescent="0.25">
      <c r="B156" s="49"/>
      <c r="C156" s="49"/>
      <c r="D156" s="49"/>
      <c r="E156" s="49"/>
      <c r="F156" s="49"/>
    </row>
    <row r="157" spans="2:6" s="41" customFormat="1" x14ac:dyDescent="0.25">
      <c r="B157" s="49"/>
      <c r="C157" s="49"/>
      <c r="D157" s="49"/>
      <c r="E157" s="49"/>
      <c r="F157" s="49"/>
    </row>
    <row r="158" spans="2:6" s="41" customFormat="1" x14ac:dyDescent="0.25">
      <c r="B158" s="49"/>
      <c r="C158" s="49"/>
      <c r="D158" s="49"/>
      <c r="E158" s="49"/>
      <c r="F158" s="49"/>
    </row>
    <row r="159" spans="2:6" s="41" customFormat="1" x14ac:dyDescent="0.25">
      <c r="B159" s="49"/>
      <c r="C159" s="49"/>
      <c r="D159" s="49"/>
      <c r="E159" s="49"/>
      <c r="F159" s="49"/>
    </row>
    <row r="160" spans="2:6" s="41" customFormat="1" x14ac:dyDescent="0.25">
      <c r="B160" s="49"/>
      <c r="C160" s="49"/>
      <c r="D160" s="49"/>
      <c r="E160" s="49"/>
      <c r="F160" s="49"/>
    </row>
    <row r="161" spans="2:6" s="41" customFormat="1" x14ac:dyDescent="0.25">
      <c r="B161" s="49"/>
      <c r="C161" s="49"/>
      <c r="D161" s="49"/>
      <c r="E161" s="49"/>
      <c r="F161" s="49"/>
    </row>
    <row r="162" spans="2:6" s="41" customFormat="1" x14ac:dyDescent="0.25">
      <c r="B162" s="49"/>
      <c r="C162" s="49"/>
      <c r="D162" s="49"/>
      <c r="E162" s="49"/>
      <c r="F162" s="49"/>
    </row>
    <row r="163" spans="2:6" s="41" customFormat="1" x14ac:dyDescent="0.25">
      <c r="B163" s="49"/>
      <c r="C163" s="49"/>
      <c r="D163" s="49"/>
      <c r="E163" s="49"/>
      <c r="F163" s="49"/>
    </row>
    <row r="164" spans="2:6" s="41" customFormat="1" x14ac:dyDescent="0.25">
      <c r="B164" s="49"/>
      <c r="C164" s="49"/>
      <c r="D164" s="49"/>
      <c r="E164" s="49"/>
      <c r="F164" s="49"/>
    </row>
    <row r="165" spans="2:6" s="41" customFormat="1" x14ac:dyDescent="0.25">
      <c r="B165" s="49"/>
      <c r="C165" s="49"/>
      <c r="D165" s="49"/>
      <c r="E165" s="49"/>
      <c r="F165" s="49"/>
    </row>
    <row r="166" spans="2:6" s="41" customFormat="1" x14ac:dyDescent="0.25">
      <c r="B166" s="49"/>
      <c r="C166" s="49"/>
      <c r="D166" s="49"/>
      <c r="E166" s="49"/>
      <c r="F166" s="49"/>
    </row>
    <row r="167" spans="2:6" s="41" customFormat="1" x14ac:dyDescent="0.25">
      <c r="B167" s="49"/>
      <c r="C167" s="49"/>
      <c r="D167" s="49"/>
      <c r="E167" s="49"/>
      <c r="F167" s="49"/>
    </row>
    <row r="168" spans="2:6" s="41" customFormat="1" x14ac:dyDescent="0.25">
      <c r="B168" s="49"/>
      <c r="C168" s="49"/>
      <c r="D168" s="49"/>
      <c r="E168" s="49"/>
      <c r="F168" s="49"/>
    </row>
    <row r="169" spans="2:6" s="41" customFormat="1" x14ac:dyDescent="0.25">
      <c r="B169" s="49"/>
      <c r="C169" s="49"/>
      <c r="D169" s="49"/>
      <c r="E169" s="49"/>
      <c r="F169" s="49"/>
    </row>
    <row r="170" spans="2:6" s="41" customFormat="1" x14ac:dyDescent="0.25">
      <c r="B170" s="49"/>
      <c r="C170" s="49"/>
      <c r="D170" s="49"/>
      <c r="E170" s="49"/>
      <c r="F170" s="49"/>
    </row>
    <row r="171" spans="2:6" s="41" customFormat="1" x14ac:dyDescent="0.25">
      <c r="B171" s="49"/>
      <c r="C171" s="49"/>
      <c r="D171" s="49"/>
      <c r="E171" s="49"/>
      <c r="F171" s="49"/>
    </row>
    <row r="172" spans="2:6" s="41" customFormat="1" x14ac:dyDescent="0.25">
      <c r="B172" s="49"/>
      <c r="C172" s="49"/>
      <c r="D172" s="49"/>
      <c r="E172" s="49"/>
      <c r="F172" s="49"/>
    </row>
    <row r="173" spans="2:6" s="41" customFormat="1" x14ac:dyDescent="0.25">
      <c r="B173" s="49"/>
      <c r="C173" s="49"/>
      <c r="D173" s="49"/>
      <c r="E173" s="49"/>
      <c r="F173" s="49"/>
    </row>
    <row r="174" spans="2:6" s="41" customFormat="1" x14ac:dyDescent="0.25">
      <c r="B174" s="49"/>
      <c r="C174" s="49"/>
      <c r="D174" s="49"/>
      <c r="E174" s="49"/>
      <c r="F174" s="49"/>
    </row>
    <row r="175" spans="2:6" s="41" customFormat="1" x14ac:dyDescent="0.25">
      <c r="B175" s="49"/>
      <c r="C175" s="49"/>
      <c r="D175" s="49"/>
      <c r="E175" s="49"/>
      <c r="F175" s="49"/>
    </row>
    <row r="176" spans="2: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pans="1:127" s="41" customFormat="1" x14ac:dyDescent="0.25"/>
    <row r="210" spans="1:127" s="41" customFormat="1" x14ac:dyDescent="0.25"/>
    <row r="211" spans="1:127" s="41" customFormat="1" x14ac:dyDescent="0.25"/>
    <row r="212" spans="1:127" s="41" customFormat="1" x14ac:dyDescent="0.25"/>
    <row r="213" spans="1:127" s="41" customFormat="1" x14ac:dyDescent="0.25"/>
    <row r="214" spans="1:127" s="41" customFormat="1" x14ac:dyDescent="0.25"/>
    <row r="215" spans="1:127" s="41" customFormat="1" x14ac:dyDescent="0.25"/>
    <row r="216" spans="1:127" s="41" customFormat="1" x14ac:dyDescent="0.25"/>
    <row r="217" spans="1:127" s="41" customFormat="1" x14ac:dyDescent="0.25"/>
    <row r="218" spans="1:127" s="41" customFormat="1" x14ac:dyDescent="0.25"/>
    <row r="219" spans="1:127" s="41" customFormat="1" x14ac:dyDescent="0.25"/>
    <row r="220" spans="1:127" s="41" customFormat="1" x14ac:dyDescent="0.25"/>
    <row r="221" spans="1:127" s="41" customFormat="1" x14ac:dyDescent="0.25"/>
    <row r="222" spans="1:127" s="41" customFormat="1" x14ac:dyDescent="0.25"/>
    <row r="223" spans="1:127" s="41" customFormat="1" x14ac:dyDescent="0.25"/>
    <row r="224" spans="1:127" s="41" customFormat="1" x14ac:dyDescent="0.25">
      <c r="A224" s="50"/>
      <c r="B224" s="51"/>
      <c r="C224" s="51"/>
      <c r="D224" s="51"/>
      <c r="E224" s="51"/>
      <c r="F224" s="51"/>
      <c r="G224" s="50"/>
      <c r="H224" s="50"/>
      <c r="I224" s="50"/>
      <c r="DT224" s="50"/>
      <c r="DU224" s="50"/>
      <c r="DV224" s="50"/>
      <c r="DW224" s="50"/>
    </row>
    <row r="225" spans="1:127" s="41" customFormat="1" x14ac:dyDescent="0.25">
      <c r="A225" s="50"/>
      <c r="B225" s="51"/>
      <c r="C225" s="51"/>
      <c r="D225" s="51"/>
      <c r="E225" s="51"/>
      <c r="F225" s="51"/>
      <c r="G225" s="50"/>
      <c r="H225" s="50"/>
      <c r="I225" s="50"/>
      <c r="DT225" s="50"/>
      <c r="DU225" s="50"/>
      <c r="DV225" s="50"/>
      <c r="DW225" s="50"/>
    </row>
    <row r="226" spans="1:127" s="41" customFormat="1" x14ac:dyDescent="0.25">
      <c r="A226" s="50"/>
      <c r="B226" s="51"/>
      <c r="C226" s="51"/>
      <c r="D226" s="51"/>
      <c r="E226" s="51"/>
      <c r="F226" s="51"/>
      <c r="G226" s="50"/>
      <c r="H226" s="50"/>
      <c r="I226" s="50"/>
      <c r="DT226" s="50"/>
      <c r="DU226" s="50"/>
      <c r="DV226" s="50"/>
      <c r="DW226" s="50"/>
    </row>
    <row r="227" spans="1:127" s="41" customFormat="1" x14ac:dyDescent="0.25">
      <c r="A227" s="50"/>
      <c r="B227" s="51"/>
      <c r="C227" s="51"/>
      <c r="D227" s="51"/>
      <c r="E227" s="51"/>
      <c r="F227" s="51"/>
      <c r="G227" s="50"/>
      <c r="H227" s="50"/>
      <c r="I227" s="50"/>
      <c r="DT227" s="50"/>
      <c r="DU227" s="50"/>
      <c r="DV227" s="50"/>
      <c r="DW227" s="50"/>
    </row>
    <row r="228" spans="1:127" s="41" customFormat="1" x14ac:dyDescent="0.25">
      <c r="A228" s="50"/>
      <c r="B228" s="51"/>
      <c r="C228" s="51"/>
      <c r="D228" s="51"/>
      <c r="E228" s="51"/>
      <c r="F228" s="51"/>
      <c r="G228" s="50"/>
      <c r="H228" s="50"/>
      <c r="I228" s="50"/>
      <c r="DT228" s="50"/>
      <c r="DU228" s="50"/>
      <c r="DV228" s="50"/>
      <c r="DW228" s="50"/>
    </row>
    <row r="229" spans="1:127" s="41" customFormat="1" x14ac:dyDescent="0.25">
      <c r="A229" s="50"/>
      <c r="B229" s="51"/>
      <c r="C229" s="51"/>
      <c r="D229" s="51"/>
      <c r="E229" s="51"/>
      <c r="F229" s="51"/>
      <c r="G229" s="50"/>
      <c r="H229" s="50"/>
      <c r="I229" s="50"/>
      <c r="DT229" s="50"/>
      <c r="DU229" s="50"/>
      <c r="DV229" s="50"/>
      <c r="DW229" s="50"/>
    </row>
    <row r="230" spans="1:127" s="41" customFormat="1" x14ac:dyDescent="0.25">
      <c r="A230" s="50"/>
      <c r="B230" s="51"/>
      <c r="C230" s="51"/>
      <c r="D230" s="51"/>
      <c r="E230" s="51"/>
      <c r="F230" s="51"/>
      <c r="G230" s="50"/>
      <c r="H230" s="50"/>
      <c r="I230" s="50"/>
      <c r="DT230" s="50"/>
      <c r="DU230" s="50"/>
      <c r="DV230" s="50"/>
      <c r="DW230" s="50"/>
    </row>
    <row r="231" spans="1:127" s="41" customFormat="1" x14ac:dyDescent="0.25">
      <c r="A231" s="50"/>
      <c r="B231" s="51"/>
      <c r="C231" s="51"/>
      <c r="D231" s="51"/>
      <c r="E231" s="51"/>
      <c r="F231" s="51"/>
      <c r="G231" s="50"/>
      <c r="H231" s="50"/>
      <c r="I231" s="50"/>
      <c r="DT231" s="50"/>
      <c r="DU231" s="50"/>
      <c r="DV231" s="50"/>
      <c r="DW231" s="50"/>
    </row>
  </sheetData>
  <mergeCells count="4">
    <mergeCell ref="B9:B12"/>
    <mergeCell ref="B13:B16"/>
    <mergeCell ref="B17:B20"/>
    <mergeCell ref="B22:C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55" zoomScaleNormal="55" workbookViewId="0">
      <selection activeCell="F66" sqref="F66"/>
    </sheetView>
  </sheetViews>
  <sheetFormatPr baseColWidth="10" defaultRowHeight="15" x14ac:dyDescent="0.25"/>
  <cols>
    <col min="1" max="1" width="11.42578125" style="35"/>
    <col min="4" max="4" width="79.5703125" customWidth="1"/>
    <col min="5" max="5" width="36.7109375" customWidth="1"/>
    <col min="6" max="15" width="20.7109375" customWidth="1"/>
  </cols>
  <sheetData>
    <row r="1" spans="1:17" x14ac:dyDescent="0.25">
      <c r="A1" s="1"/>
      <c r="B1" s="1"/>
      <c r="C1" s="1"/>
      <c r="D1" s="1"/>
      <c r="E1" s="1"/>
      <c r="F1" s="1"/>
      <c r="G1" s="1"/>
      <c r="H1" s="1"/>
      <c r="I1" s="1"/>
      <c r="J1" s="1"/>
      <c r="K1" s="1"/>
      <c r="L1" s="1"/>
      <c r="M1" s="1"/>
      <c r="N1" s="1"/>
      <c r="O1" s="1"/>
    </row>
    <row r="2" spans="1:17" x14ac:dyDescent="0.25">
      <c r="A2" s="1"/>
      <c r="B2" s="1"/>
      <c r="C2" s="1"/>
      <c r="D2" s="1"/>
      <c r="E2" s="1"/>
      <c r="F2" s="1"/>
      <c r="G2" s="1"/>
      <c r="H2" s="1"/>
      <c r="I2" s="1"/>
      <c r="J2" s="1"/>
      <c r="K2" s="1"/>
      <c r="L2" s="1"/>
      <c r="M2" s="1"/>
      <c r="N2" s="1"/>
      <c r="O2" s="1"/>
    </row>
    <row r="3" spans="1:17" s="35" customFormat="1" ht="18" x14ac:dyDescent="0.25">
      <c r="A3" s="1"/>
      <c r="B3" s="1"/>
      <c r="C3" s="1"/>
      <c r="D3" s="813" t="s">
        <v>224</v>
      </c>
      <c r="E3" s="372"/>
      <c r="F3" s="1"/>
      <c r="G3" s="1"/>
      <c r="H3" s="1"/>
      <c r="I3" s="1"/>
      <c r="J3" s="1"/>
      <c r="K3" s="1"/>
      <c r="L3" s="1"/>
      <c r="M3" s="1"/>
      <c r="N3" s="1"/>
      <c r="O3" s="1"/>
    </row>
    <row r="4" spans="1:17" s="35" customFormat="1" ht="18" x14ac:dyDescent="0.25">
      <c r="A4" s="1"/>
      <c r="B4" s="1"/>
      <c r="C4" s="1"/>
      <c r="D4" s="813"/>
      <c r="E4" s="372"/>
      <c r="F4" s="1"/>
      <c r="G4" s="1"/>
      <c r="H4" s="1"/>
      <c r="I4" s="1"/>
      <c r="J4" s="1"/>
      <c r="K4" s="1"/>
      <c r="L4" s="1"/>
      <c r="M4" s="1"/>
      <c r="N4" s="1"/>
      <c r="O4" s="1"/>
    </row>
    <row r="5" spans="1:17" s="35" customFormat="1" x14ac:dyDescent="0.25">
      <c r="A5" s="1"/>
      <c r="B5" s="1"/>
      <c r="C5" s="1"/>
      <c r="D5" s="1"/>
      <c r="E5" s="1"/>
      <c r="F5" s="1"/>
      <c r="G5" s="1"/>
      <c r="H5" s="1"/>
      <c r="I5" s="1"/>
      <c r="J5" s="1"/>
      <c r="K5" s="1"/>
      <c r="L5" s="1"/>
      <c r="M5" s="1"/>
      <c r="N5" s="1"/>
      <c r="O5" s="1"/>
    </row>
    <row r="6" spans="1:17" x14ac:dyDescent="0.25">
      <c r="A6" s="1"/>
      <c r="B6" s="1"/>
      <c r="C6" s="1"/>
      <c r="D6" s="1"/>
      <c r="E6" s="1"/>
      <c r="F6" s="1"/>
      <c r="G6" s="1"/>
      <c r="H6" s="1"/>
      <c r="I6" s="1"/>
      <c r="J6" s="1"/>
      <c r="K6" s="1"/>
      <c r="L6" s="1"/>
      <c r="M6" s="1"/>
      <c r="N6" s="1"/>
      <c r="O6" s="1"/>
    </row>
    <row r="7" spans="1:17" x14ac:dyDescent="0.25">
      <c r="A7" s="1"/>
      <c r="B7" s="801" t="s">
        <v>159</v>
      </c>
      <c r="C7" s="802"/>
      <c r="D7" s="802"/>
      <c r="E7" s="802"/>
      <c r="F7" s="802"/>
      <c r="G7" s="802"/>
      <c r="H7" s="802"/>
      <c r="I7" s="802"/>
      <c r="J7" s="802"/>
      <c r="K7" s="802"/>
      <c r="L7" s="802"/>
      <c r="M7" s="802"/>
      <c r="N7" s="802"/>
      <c r="O7" s="802"/>
      <c r="P7" s="802"/>
      <c r="Q7" s="802"/>
    </row>
    <row r="8" spans="1:17" x14ac:dyDescent="0.25">
      <c r="A8" s="1"/>
      <c r="B8" s="196"/>
      <c r="C8" s="197"/>
      <c r="D8" s="197"/>
      <c r="E8" s="197"/>
      <c r="F8" s="197"/>
      <c r="G8" s="197"/>
      <c r="H8" s="197"/>
      <c r="I8" s="197"/>
      <c r="J8" s="197"/>
      <c r="K8" s="197"/>
      <c r="L8" s="3"/>
      <c r="M8" s="1"/>
      <c r="N8" s="1"/>
      <c r="O8" s="1"/>
      <c r="P8" s="1"/>
      <c r="Q8" s="1"/>
    </row>
    <row r="9" spans="1:17" x14ac:dyDescent="0.25">
      <c r="A9" s="1"/>
      <c r="B9" s="198"/>
      <c r="C9" s="198"/>
      <c r="D9" s="198"/>
      <c r="E9" s="198"/>
      <c r="F9" s="198"/>
      <c r="G9" s="198"/>
      <c r="H9" s="198"/>
      <c r="I9" s="198"/>
      <c r="J9" s="198"/>
      <c r="K9" s="198"/>
      <c r="L9" s="1"/>
      <c r="M9" s="1"/>
      <c r="N9" s="1"/>
      <c r="O9" s="1"/>
      <c r="P9" s="1"/>
      <c r="Q9" s="1"/>
    </row>
    <row r="10" spans="1:17" ht="10.5" customHeight="1" x14ac:dyDescent="0.25">
      <c r="A10" s="1"/>
      <c r="B10" s="803" t="s">
        <v>160</v>
      </c>
      <c r="C10" s="803"/>
      <c r="D10" s="803"/>
      <c r="E10" s="199"/>
      <c r="F10" s="282" t="s">
        <v>141</v>
      </c>
      <c r="G10" s="712" t="s">
        <v>142</v>
      </c>
      <c r="H10" s="5"/>
      <c r="I10" s="713"/>
      <c r="J10" s="714"/>
      <c r="K10" s="283"/>
      <c r="L10" s="163"/>
      <c r="M10" s="1"/>
      <c r="N10" s="1"/>
      <c r="O10" s="1"/>
      <c r="P10" s="1"/>
      <c r="Q10" s="1"/>
    </row>
    <row r="11" spans="1:17" s="35" customFormat="1" ht="10.5" customHeight="1" x14ac:dyDescent="0.25">
      <c r="A11" s="1"/>
      <c r="B11" s="679"/>
      <c r="C11" s="679"/>
      <c r="D11" s="679"/>
      <c r="E11" s="199"/>
      <c r="F11" s="710"/>
      <c r="G11" s="711"/>
      <c r="H11" s="5"/>
      <c r="I11" s="199"/>
      <c r="J11" s="197"/>
      <c r="K11" s="283"/>
      <c r="L11" s="163"/>
      <c r="M11" s="1"/>
      <c r="N11" s="1"/>
      <c r="O11" s="1"/>
      <c r="P11" s="1"/>
      <c r="Q11" s="1"/>
    </row>
    <row r="12" spans="1:17" ht="15.75" thickBot="1" x14ac:dyDescent="0.3">
      <c r="A12" s="1"/>
      <c r="B12" s="281" t="s">
        <v>161</v>
      </c>
      <c r="C12" s="281"/>
      <c r="D12" s="281"/>
      <c r="E12" s="281"/>
      <c r="F12" s="716"/>
      <c r="G12" s="717"/>
      <c r="H12" s="717"/>
      <c r="I12" s="717"/>
      <c r="J12" s="717"/>
      <c r="K12" s="717"/>
      <c r="L12" s="715"/>
      <c r="M12" s="715"/>
      <c r="N12" s="715"/>
      <c r="O12" s="715"/>
      <c r="P12" s="1"/>
      <c r="Q12" s="1"/>
    </row>
    <row r="13" spans="1:17" ht="15.75" customHeight="1" x14ac:dyDescent="0.25">
      <c r="A13" s="1"/>
      <c r="B13" s="804" t="s">
        <v>162</v>
      </c>
      <c r="C13" s="805"/>
      <c r="D13" s="805"/>
      <c r="E13" s="806"/>
      <c r="F13" s="694" t="str">
        <f>F10</f>
        <v>N</v>
      </c>
      <c r="G13" s="695" t="s">
        <v>144</v>
      </c>
      <c r="H13" s="695" t="s">
        <v>145</v>
      </c>
      <c r="I13" s="695" t="s">
        <v>146</v>
      </c>
      <c r="J13" s="695" t="s">
        <v>147</v>
      </c>
      <c r="K13" s="695" t="s">
        <v>148</v>
      </c>
      <c r="L13" s="695" t="s">
        <v>149</v>
      </c>
      <c r="M13" s="695" t="s">
        <v>150</v>
      </c>
      <c r="N13" s="695" t="s">
        <v>406</v>
      </c>
      <c r="O13" s="695" t="s">
        <v>423</v>
      </c>
      <c r="P13" s="1"/>
      <c r="Q13" s="1"/>
    </row>
    <row r="14" spans="1:17" ht="15.75" customHeight="1" thickBot="1" x14ac:dyDescent="0.3">
      <c r="A14" s="1"/>
      <c r="B14" s="807"/>
      <c r="C14" s="808"/>
      <c r="D14" s="808"/>
      <c r="E14" s="809"/>
      <c r="F14" s="696">
        <v>0</v>
      </c>
      <c r="G14" s="699">
        <f>F14+1</f>
        <v>1</v>
      </c>
      <c r="H14" s="699">
        <f t="shared" ref="H14:O14" si="0">G14+1</f>
        <v>2</v>
      </c>
      <c r="I14" s="699">
        <f t="shared" si="0"/>
        <v>3</v>
      </c>
      <c r="J14" s="699">
        <f t="shared" si="0"/>
        <v>4</v>
      </c>
      <c r="K14" s="699">
        <f t="shared" si="0"/>
        <v>5</v>
      </c>
      <c r="L14" s="699">
        <f t="shared" si="0"/>
        <v>6</v>
      </c>
      <c r="M14" s="699">
        <f t="shared" si="0"/>
        <v>7</v>
      </c>
      <c r="N14" s="699">
        <f t="shared" si="0"/>
        <v>8</v>
      </c>
      <c r="O14" s="699">
        <f t="shared" si="0"/>
        <v>9</v>
      </c>
      <c r="P14" s="1"/>
      <c r="Q14" s="1"/>
    </row>
    <row r="15" spans="1:17" ht="27" thickBot="1" x14ac:dyDescent="0.45">
      <c r="A15" s="1"/>
      <c r="B15" s="810" t="s">
        <v>163</v>
      </c>
      <c r="C15" s="811"/>
      <c r="D15" s="811"/>
      <c r="E15" s="812"/>
      <c r="F15" s="233">
        <f>'2. Prévisions d''activités'!D15</f>
        <v>0</v>
      </c>
      <c r="G15" s="233">
        <f>'2. Prévisions d''activités'!E15</f>
        <v>0</v>
      </c>
      <c r="H15" s="233">
        <f>'2. Prévisions d''activités'!F15</f>
        <v>0</v>
      </c>
      <c r="I15" s="233">
        <f>'2. Prévisions d''activités'!G15</f>
        <v>0</v>
      </c>
      <c r="J15" s="233">
        <f>'2. Prévisions d''activités'!H15</f>
        <v>0</v>
      </c>
      <c r="K15" s="233">
        <f>'2. Prévisions d''activités'!I15</f>
        <v>0</v>
      </c>
      <c r="L15" s="233">
        <f>'2. Prévisions d''activités'!J15</f>
        <v>0</v>
      </c>
      <c r="M15" s="233">
        <f>'2. Prévisions d''activités'!K15</f>
        <v>0</v>
      </c>
      <c r="N15" s="233">
        <f>'2. Prévisions d''activités'!L15</f>
        <v>0</v>
      </c>
      <c r="O15" s="693">
        <f>'2. Prévisions d''activités'!M15</f>
        <v>0</v>
      </c>
      <c r="P15" s="1"/>
      <c r="Q15" s="1"/>
    </row>
    <row r="16" spans="1:17" ht="26.25" x14ac:dyDescent="0.4">
      <c r="A16" s="1"/>
      <c r="B16" s="215" t="s">
        <v>164</v>
      </c>
      <c r="C16" s="222"/>
      <c r="D16" s="222"/>
      <c r="E16" s="217" t="s">
        <v>165</v>
      </c>
      <c r="F16" s="224"/>
      <c r="G16" s="224"/>
      <c r="H16" s="224"/>
      <c r="I16" s="224"/>
      <c r="J16" s="224"/>
      <c r="K16" s="224"/>
      <c r="L16" s="224"/>
      <c r="M16" s="224"/>
      <c r="N16" s="224"/>
      <c r="O16" s="225"/>
      <c r="P16" s="1"/>
      <c r="Q16" s="1"/>
    </row>
    <row r="17" spans="1:17" ht="26.25" x14ac:dyDescent="0.4">
      <c r="A17" s="1"/>
      <c r="B17" s="203" t="s">
        <v>166</v>
      </c>
      <c r="C17" s="208"/>
      <c r="D17" s="208"/>
      <c r="E17" s="205" t="s">
        <v>165</v>
      </c>
      <c r="F17" s="209"/>
      <c r="G17" s="209"/>
      <c r="H17" s="209"/>
      <c r="I17" s="209"/>
      <c r="J17" s="209"/>
      <c r="K17" s="209"/>
      <c r="L17" s="209"/>
      <c r="M17" s="209"/>
      <c r="N17" s="209"/>
      <c r="O17" s="210"/>
      <c r="P17" s="1"/>
      <c r="Q17" s="1"/>
    </row>
    <row r="18" spans="1:17" ht="26.25" x14ac:dyDescent="0.4">
      <c r="A18" s="1"/>
      <c r="B18" s="211" t="s">
        <v>167</v>
      </c>
      <c r="C18" s="212"/>
      <c r="D18" s="212"/>
      <c r="E18" s="213" t="s">
        <v>168</v>
      </c>
      <c r="F18" s="202">
        <f>F15+F17</f>
        <v>0</v>
      </c>
      <c r="G18" s="202">
        <f t="shared" ref="G18:O18" si="1">G15+G17</f>
        <v>0</v>
      </c>
      <c r="H18" s="202">
        <f t="shared" si="1"/>
        <v>0</v>
      </c>
      <c r="I18" s="202">
        <f t="shared" si="1"/>
        <v>0</v>
      </c>
      <c r="J18" s="202">
        <f t="shared" si="1"/>
        <v>0</v>
      </c>
      <c r="K18" s="202">
        <f t="shared" si="1"/>
        <v>0</v>
      </c>
      <c r="L18" s="202">
        <f t="shared" si="1"/>
        <v>0</v>
      </c>
      <c r="M18" s="202">
        <f t="shared" si="1"/>
        <v>0</v>
      </c>
      <c r="N18" s="202">
        <f t="shared" si="1"/>
        <v>0</v>
      </c>
      <c r="O18" s="214">
        <f t="shared" si="1"/>
        <v>0</v>
      </c>
      <c r="P18" s="1"/>
      <c r="Q18" s="1"/>
    </row>
    <row r="19" spans="1:17" ht="26.25" x14ac:dyDescent="0.4">
      <c r="A19" s="1"/>
      <c r="B19" s="215" t="s">
        <v>169</v>
      </c>
      <c r="C19" s="216"/>
      <c r="D19" s="216"/>
      <c r="E19" s="217" t="s">
        <v>170</v>
      </c>
      <c r="F19" s="218"/>
      <c r="G19" s="218"/>
      <c r="H19" s="218"/>
      <c r="I19" s="218"/>
      <c r="J19" s="218"/>
      <c r="K19" s="218"/>
      <c r="L19" s="218"/>
      <c r="M19" s="218"/>
      <c r="N19" s="218"/>
      <c r="O19" s="219"/>
      <c r="P19" s="1"/>
      <c r="Q19" s="1"/>
    </row>
    <row r="20" spans="1:17" ht="26.25" x14ac:dyDescent="0.4">
      <c r="A20" s="1"/>
      <c r="B20" s="220" t="s">
        <v>171</v>
      </c>
      <c r="C20" s="212"/>
      <c r="D20" s="212"/>
      <c r="E20" s="213" t="s">
        <v>168</v>
      </c>
      <c r="F20" s="202">
        <f>F18-F19</f>
        <v>0</v>
      </c>
      <c r="G20" s="202">
        <f t="shared" ref="G20:O20" si="2">G18-G19</f>
        <v>0</v>
      </c>
      <c r="H20" s="202">
        <f t="shared" si="2"/>
        <v>0</v>
      </c>
      <c r="I20" s="202">
        <f t="shared" si="2"/>
        <v>0</v>
      </c>
      <c r="J20" s="202">
        <f t="shared" si="2"/>
        <v>0</v>
      </c>
      <c r="K20" s="202">
        <f t="shared" si="2"/>
        <v>0</v>
      </c>
      <c r="L20" s="202">
        <f t="shared" si="2"/>
        <v>0</v>
      </c>
      <c r="M20" s="202">
        <f t="shared" si="2"/>
        <v>0</v>
      </c>
      <c r="N20" s="202">
        <f t="shared" si="2"/>
        <v>0</v>
      </c>
      <c r="O20" s="214">
        <f t="shared" si="2"/>
        <v>0</v>
      </c>
      <c r="P20" s="1"/>
      <c r="Q20" s="1"/>
    </row>
    <row r="21" spans="1:17" ht="26.25" x14ac:dyDescent="0.4">
      <c r="A21" s="1"/>
      <c r="B21" s="215" t="s">
        <v>172</v>
      </c>
      <c r="C21" s="216"/>
      <c r="D21" s="216"/>
      <c r="E21" s="217" t="s">
        <v>170</v>
      </c>
      <c r="F21" s="218"/>
      <c r="G21" s="218"/>
      <c r="H21" s="218"/>
      <c r="I21" s="218"/>
      <c r="J21" s="218"/>
      <c r="K21" s="218"/>
      <c r="L21" s="218"/>
      <c r="M21" s="218"/>
      <c r="N21" s="218"/>
      <c r="O21" s="219"/>
      <c r="P21" s="1"/>
      <c r="Q21" s="1"/>
    </row>
    <row r="22" spans="1:17" ht="26.25" x14ac:dyDescent="0.4">
      <c r="A22" s="1"/>
      <c r="B22" s="220" t="s">
        <v>173</v>
      </c>
      <c r="C22" s="212"/>
      <c r="D22" s="212"/>
      <c r="E22" s="213" t="s">
        <v>168</v>
      </c>
      <c r="F22" s="202">
        <f>F20-F21</f>
        <v>0</v>
      </c>
      <c r="G22" s="202">
        <f>G20-G21</f>
        <v>0</v>
      </c>
      <c r="H22" s="202">
        <f>H20-H21</f>
        <v>0</v>
      </c>
      <c r="I22" s="202">
        <f>I20-I21</f>
        <v>0</v>
      </c>
      <c r="J22" s="202">
        <f>J20-J21</f>
        <v>0</v>
      </c>
      <c r="K22" s="202">
        <f t="shared" ref="K22:O22" si="3">K20-K21</f>
        <v>0</v>
      </c>
      <c r="L22" s="202">
        <f t="shared" si="3"/>
        <v>0</v>
      </c>
      <c r="M22" s="202">
        <f t="shared" si="3"/>
        <v>0</v>
      </c>
      <c r="N22" s="202">
        <f t="shared" si="3"/>
        <v>0</v>
      </c>
      <c r="O22" s="202">
        <f t="shared" si="3"/>
        <v>0</v>
      </c>
      <c r="P22" s="1"/>
      <c r="Q22" s="1"/>
    </row>
    <row r="23" spans="1:17" ht="26.25" x14ac:dyDescent="0.4">
      <c r="A23" s="1"/>
      <c r="B23" s="221" t="s">
        <v>174</v>
      </c>
      <c r="C23" s="222"/>
      <c r="D23" s="222"/>
      <c r="E23" s="223" t="s">
        <v>165</v>
      </c>
      <c r="F23" s="224"/>
      <c r="G23" s="224"/>
      <c r="H23" s="224"/>
      <c r="I23" s="224"/>
      <c r="J23" s="224"/>
      <c r="K23" s="224"/>
      <c r="L23" s="224"/>
      <c r="M23" s="224"/>
      <c r="N23" s="224"/>
      <c r="O23" s="225"/>
      <c r="P23" s="1"/>
      <c r="Q23" s="1"/>
    </row>
    <row r="24" spans="1:17" ht="26.25" x14ac:dyDescent="0.4">
      <c r="A24" s="1"/>
      <c r="B24" s="226" t="s">
        <v>175</v>
      </c>
      <c r="C24" s="204"/>
      <c r="D24" s="204"/>
      <c r="E24" s="227" t="s">
        <v>170</v>
      </c>
      <c r="F24" s="206"/>
      <c r="G24" s="206"/>
      <c r="H24" s="206"/>
      <c r="I24" s="206"/>
      <c r="J24" s="206"/>
      <c r="K24" s="206"/>
      <c r="L24" s="206"/>
      <c r="M24" s="206"/>
      <c r="N24" s="206"/>
      <c r="O24" s="207"/>
      <c r="P24" s="1"/>
      <c r="Q24" s="1"/>
    </row>
    <row r="25" spans="1:17" ht="26.25" x14ac:dyDescent="0.4">
      <c r="A25" s="1"/>
      <c r="B25" s="203" t="s">
        <v>176</v>
      </c>
      <c r="C25" s="208"/>
      <c r="D25" s="208"/>
      <c r="E25" s="205" t="s">
        <v>170</v>
      </c>
      <c r="F25" s="209"/>
      <c r="G25" s="209"/>
      <c r="H25" s="209"/>
      <c r="I25" s="209"/>
      <c r="J25" s="209"/>
      <c r="K25" s="209"/>
      <c r="L25" s="209"/>
      <c r="M25" s="209"/>
      <c r="N25" s="209"/>
      <c r="O25" s="210"/>
      <c r="P25" s="1"/>
      <c r="Q25" s="1"/>
    </row>
    <row r="26" spans="1:17" ht="26.25" x14ac:dyDescent="0.4">
      <c r="A26" s="1"/>
      <c r="B26" s="220" t="s">
        <v>177</v>
      </c>
      <c r="C26" s="212"/>
      <c r="D26" s="212"/>
      <c r="E26" s="213" t="s">
        <v>168</v>
      </c>
      <c r="F26" s="202">
        <f>F22+F23-F24-F25</f>
        <v>0</v>
      </c>
      <c r="G26" s="202">
        <f>G22+G23-G24-G25</f>
        <v>0</v>
      </c>
      <c r="H26" s="202">
        <f>H22+H23-H24-H25</f>
        <v>0</v>
      </c>
      <c r="I26" s="202">
        <f>I22+I23-I24-I25</f>
        <v>0</v>
      </c>
      <c r="J26" s="202">
        <f>J22+J23-J24-J25</f>
        <v>0</v>
      </c>
      <c r="K26" s="202">
        <v>0</v>
      </c>
      <c r="L26" s="202">
        <v>0</v>
      </c>
      <c r="M26" s="202">
        <v>0</v>
      </c>
      <c r="N26" s="202">
        <v>0</v>
      </c>
      <c r="O26" s="202">
        <v>0</v>
      </c>
      <c r="P26" s="1"/>
      <c r="Q26" s="1"/>
    </row>
    <row r="27" spans="1:17" ht="26.25" x14ac:dyDescent="0.4">
      <c r="A27" s="1"/>
      <c r="B27" s="226" t="s">
        <v>178</v>
      </c>
      <c r="C27" s="204"/>
      <c r="D27" s="204"/>
      <c r="E27" s="227" t="s">
        <v>170</v>
      </c>
      <c r="F27" s="206"/>
      <c r="G27" s="206"/>
      <c r="H27" s="206"/>
      <c r="I27" s="206"/>
      <c r="J27" s="206"/>
      <c r="K27" s="206"/>
      <c r="L27" s="206"/>
      <c r="M27" s="206"/>
      <c r="N27" s="206"/>
      <c r="O27" s="207"/>
      <c r="P27" s="1"/>
      <c r="Q27" s="1"/>
    </row>
    <row r="28" spans="1:17" ht="26.25" x14ac:dyDescent="0.4">
      <c r="A28" s="1"/>
      <c r="B28" s="221" t="s">
        <v>179</v>
      </c>
      <c r="C28" s="222"/>
      <c r="D28" s="222"/>
      <c r="E28" s="228" t="s">
        <v>170</v>
      </c>
      <c r="F28" s="224"/>
      <c r="G28" s="224"/>
      <c r="H28" s="224"/>
      <c r="I28" s="224"/>
      <c r="J28" s="224"/>
      <c r="K28" s="224"/>
      <c r="L28" s="224"/>
      <c r="M28" s="224"/>
      <c r="N28" s="224"/>
      <c r="O28" s="225"/>
      <c r="P28" s="1"/>
      <c r="Q28" s="1"/>
    </row>
    <row r="29" spans="1:17" ht="26.25" x14ac:dyDescent="0.4">
      <c r="A29" s="1"/>
      <c r="B29" s="221" t="s">
        <v>180</v>
      </c>
      <c r="C29" s="222"/>
      <c r="D29" s="222"/>
      <c r="E29" s="228" t="s">
        <v>165</v>
      </c>
      <c r="F29" s="224"/>
      <c r="G29" s="224"/>
      <c r="H29" s="224"/>
      <c r="I29" s="224"/>
      <c r="J29" s="224"/>
      <c r="K29" s="224"/>
      <c r="L29" s="224"/>
      <c r="M29" s="224"/>
      <c r="N29" s="224"/>
      <c r="O29" s="225"/>
      <c r="P29" s="1"/>
      <c r="Q29" s="1"/>
    </row>
    <row r="30" spans="1:17" ht="26.25" x14ac:dyDescent="0.4">
      <c r="A30" s="1"/>
      <c r="B30" s="221" t="s">
        <v>181</v>
      </c>
      <c r="C30" s="222"/>
      <c r="D30" s="222"/>
      <c r="E30" s="228" t="s">
        <v>165</v>
      </c>
      <c r="F30" s="224"/>
      <c r="G30" s="224"/>
      <c r="H30" s="224"/>
      <c r="I30" s="224"/>
      <c r="J30" s="224"/>
      <c r="K30" s="224"/>
      <c r="L30" s="224"/>
      <c r="M30" s="224"/>
      <c r="N30" s="224"/>
      <c r="O30" s="225"/>
      <c r="P30" s="1"/>
      <c r="Q30" s="1"/>
    </row>
    <row r="31" spans="1:17" ht="26.25" x14ac:dyDescent="0.4">
      <c r="A31" s="1"/>
      <c r="B31" s="203" t="s">
        <v>182</v>
      </c>
      <c r="C31" s="208"/>
      <c r="D31" s="208"/>
      <c r="E31" s="205" t="s">
        <v>165</v>
      </c>
      <c r="F31" s="209"/>
      <c r="G31" s="209"/>
      <c r="H31" s="209"/>
      <c r="I31" s="209"/>
      <c r="J31" s="209"/>
      <c r="K31" s="209"/>
      <c r="L31" s="209"/>
      <c r="M31" s="209"/>
      <c r="N31" s="209"/>
      <c r="O31" s="210"/>
      <c r="P31" s="1"/>
      <c r="Q31" s="1"/>
    </row>
    <row r="32" spans="1:17" ht="26.25" x14ac:dyDescent="0.4">
      <c r="A32" s="1"/>
      <c r="B32" s="215" t="s">
        <v>183</v>
      </c>
      <c r="C32" s="216"/>
      <c r="D32" s="216"/>
      <c r="E32" s="229" t="s">
        <v>170</v>
      </c>
      <c r="F32" s="218"/>
      <c r="G32" s="218"/>
      <c r="H32" s="218"/>
      <c r="I32" s="218"/>
      <c r="J32" s="218"/>
      <c r="K32" s="218"/>
      <c r="L32" s="218"/>
      <c r="M32" s="218"/>
      <c r="N32" s="218"/>
      <c r="O32" s="219"/>
      <c r="P32" s="1"/>
      <c r="Q32" s="1"/>
    </row>
    <row r="33" spans="1:17" ht="26.25" x14ac:dyDescent="0.4">
      <c r="A33" s="1"/>
      <c r="B33" s="220" t="s">
        <v>184</v>
      </c>
      <c r="C33" s="212"/>
      <c r="D33" s="212"/>
      <c r="E33" s="213" t="s">
        <v>168</v>
      </c>
      <c r="F33" s="202">
        <f>F26-F27-F28+F29+F30+F31-F32</f>
        <v>0</v>
      </c>
      <c r="G33" s="202">
        <f t="shared" ref="G33:O33" si="4">G26-G27-G28+G29+G30+G31-G32</f>
        <v>0</v>
      </c>
      <c r="H33" s="202">
        <f t="shared" si="4"/>
        <v>0</v>
      </c>
      <c r="I33" s="202">
        <f t="shared" si="4"/>
        <v>0</v>
      </c>
      <c r="J33" s="202">
        <f t="shared" si="4"/>
        <v>0</v>
      </c>
      <c r="K33" s="202">
        <f t="shared" si="4"/>
        <v>0</v>
      </c>
      <c r="L33" s="202">
        <f t="shared" si="4"/>
        <v>0</v>
      </c>
      <c r="M33" s="202">
        <f t="shared" si="4"/>
        <v>0</v>
      </c>
      <c r="N33" s="202">
        <f t="shared" si="4"/>
        <v>0</v>
      </c>
      <c r="O33" s="202">
        <f t="shared" si="4"/>
        <v>0</v>
      </c>
      <c r="P33" s="1"/>
      <c r="Q33" s="1"/>
    </row>
    <row r="34" spans="1:17" ht="26.25" x14ac:dyDescent="0.4">
      <c r="A34" s="1"/>
      <c r="B34" s="203" t="s">
        <v>185</v>
      </c>
      <c r="C34" s="208"/>
      <c r="D34" s="208"/>
      <c r="E34" s="205" t="s">
        <v>170</v>
      </c>
      <c r="F34" s="209">
        <f>F59</f>
        <v>0</v>
      </c>
      <c r="G34" s="209">
        <f t="shared" ref="G34:O34" si="5">G59</f>
        <v>0</v>
      </c>
      <c r="H34" s="209">
        <f t="shared" si="5"/>
        <v>0</v>
      </c>
      <c r="I34" s="209">
        <f t="shared" si="5"/>
        <v>0</v>
      </c>
      <c r="J34" s="209">
        <f t="shared" si="5"/>
        <v>0</v>
      </c>
      <c r="K34" s="209">
        <f t="shared" si="5"/>
        <v>0</v>
      </c>
      <c r="L34" s="209">
        <f t="shared" si="5"/>
        <v>0</v>
      </c>
      <c r="M34" s="209">
        <f t="shared" si="5"/>
        <v>0</v>
      </c>
      <c r="N34" s="209">
        <f t="shared" si="5"/>
        <v>0</v>
      </c>
      <c r="O34" s="209">
        <f t="shared" si="5"/>
        <v>0</v>
      </c>
      <c r="P34" s="1"/>
      <c r="Q34" s="1"/>
    </row>
    <row r="35" spans="1:17" ht="27" thickBot="1" x14ac:dyDescent="0.45">
      <c r="A35" s="1"/>
      <c r="B35" s="230" t="s">
        <v>186</v>
      </c>
      <c r="C35" s="231"/>
      <c r="D35" s="231"/>
      <c r="E35" s="232" t="s">
        <v>168</v>
      </c>
      <c r="F35" s="233">
        <f>F33-F34</f>
        <v>0</v>
      </c>
      <c r="G35" s="233">
        <f t="shared" ref="G35:O35" si="6">G33-G34</f>
        <v>0</v>
      </c>
      <c r="H35" s="233">
        <f t="shared" si="6"/>
        <v>0</v>
      </c>
      <c r="I35" s="233">
        <f t="shared" si="6"/>
        <v>0</v>
      </c>
      <c r="J35" s="233">
        <f t="shared" si="6"/>
        <v>0</v>
      </c>
      <c r="K35" s="233">
        <f t="shared" si="6"/>
        <v>0</v>
      </c>
      <c r="L35" s="233">
        <f t="shared" si="6"/>
        <v>0</v>
      </c>
      <c r="M35" s="233">
        <f t="shared" si="6"/>
        <v>0</v>
      </c>
      <c r="N35" s="233">
        <f t="shared" si="6"/>
        <v>0</v>
      </c>
      <c r="O35" s="233">
        <f t="shared" si="6"/>
        <v>0</v>
      </c>
      <c r="P35" s="1"/>
      <c r="Q35" s="1"/>
    </row>
    <row r="36" spans="1:17" ht="26.25" x14ac:dyDescent="0.4">
      <c r="A36" s="1"/>
      <c r="B36" s="234" t="s">
        <v>187</v>
      </c>
      <c r="C36" s="235"/>
      <c r="D36" s="235"/>
      <c r="E36" s="236" t="s">
        <v>168</v>
      </c>
      <c r="F36" s="237">
        <f t="shared" ref="F36:O36" si="7">F37-F38-F39</f>
        <v>0</v>
      </c>
      <c r="G36" s="237">
        <f t="shared" si="7"/>
        <v>0</v>
      </c>
      <c r="H36" s="237">
        <f t="shared" si="7"/>
        <v>0</v>
      </c>
      <c r="I36" s="237">
        <f t="shared" si="7"/>
        <v>0</v>
      </c>
      <c r="J36" s="237">
        <f t="shared" si="7"/>
        <v>0</v>
      </c>
      <c r="K36" s="237">
        <f t="shared" si="7"/>
        <v>0</v>
      </c>
      <c r="L36" s="237">
        <f t="shared" si="7"/>
        <v>0</v>
      </c>
      <c r="M36" s="237">
        <f t="shared" si="7"/>
        <v>0</v>
      </c>
      <c r="N36" s="237">
        <f t="shared" si="7"/>
        <v>0</v>
      </c>
      <c r="O36" s="237">
        <f t="shared" si="7"/>
        <v>0</v>
      </c>
      <c r="P36" s="1"/>
      <c r="Q36" s="1"/>
    </row>
    <row r="37" spans="1:17" ht="26.25" x14ac:dyDescent="0.4">
      <c r="A37" s="1"/>
      <c r="B37" s="238" t="s">
        <v>188</v>
      </c>
      <c r="C37" s="239"/>
      <c r="D37" s="239"/>
      <c r="E37" s="240" t="s">
        <v>165</v>
      </c>
      <c r="F37" s="241"/>
      <c r="G37" s="241"/>
      <c r="H37" s="241"/>
      <c r="I37" s="241"/>
      <c r="J37" s="241"/>
      <c r="K37" s="241"/>
      <c r="L37" s="241"/>
      <c r="M37" s="241"/>
      <c r="N37" s="241"/>
      <c r="O37" s="242"/>
      <c r="P37" s="1"/>
      <c r="Q37" s="1"/>
    </row>
    <row r="38" spans="1:17" ht="26.25" x14ac:dyDescent="0.4">
      <c r="A38" s="1"/>
      <c r="B38" s="238" t="s">
        <v>189</v>
      </c>
      <c r="C38" s="239"/>
      <c r="D38" s="239"/>
      <c r="E38" s="284" t="s">
        <v>170</v>
      </c>
      <c r="F38" s="241"/>
      <c r="G38" s="241"/>
      <c r="H38" s="241"/>
      <c r="I38" s="241"/>
      <c r="J38" s="241"/>
      <c r="K38" s="241"/>
      <c r="L38" s="241"/>
      <c r="M38" s="241"/>
      <c r="N38" s="241"/>
      <c r="O38" s="242"/>
      <c r="P38" s="1"/>
      <c r="Q38" s="1"/>
    </row>
    <row r="39" spans="1:17" ht="27" thickBot="1" x14ac:dyDescent="0.45">
      <c r="A39" s="1"/>
      <c r="B39" s="243" t="s">
        <v>190</v>
      </c>
      <c r="C39" s="244"/>
      <c r="D39" s="244"/>
      <c r="E39" s="284" t="s">
        <v>170</v>
      </c>
      <c r="F39" s="245"/>
      <c r="G39" s="245"/>
      <c r="H39" s="245"/>
      <c r="I39" s="245"/>
      <c r="J39" s="245"/>
      <c r="K39" s="245"/>
      <c r="L39" s="245"/>
      <c r="M39" s="245"/>
      <c r="N39" s="245"/>
      <c r="O39" s="246"/>
      <c r="P39" s="1"/>
      <c r="Q39" s="1"/>
    </row>
    <row r="40" spans="1:17" ht="26.25" x14ac:dyDescent="0.4">
      <c r="A40" s="1"/>
      <c r="B40" s="285" t="s">
        <v>204</v>
      </c>
      <c r="C40" s="286"/>
      <c r="D40" s="286"/>
      <c r="E40" s="287"/>
      <c r="F40" s="288"/>
      <c r="G40" s="288"/>
      <c r="H40" s="288"/>
      <c r="I40" s="288"/>
      <c r="J40" s="288"/>
      <c r="K40" s="288"/>
      <c r="L40" s="288"/>
      <c r="M40" s="288"/>
      <c r="N40" s="288"/>
      <c r="O40" s="331"/>
      <c r="P40" s="1"/>
      <c r="Q40" s="1"/>
    </row>
    <row r="41" spans="1:17" ht="27" thickBot="1" x14ac:dyDescent="0.45">
      <c r="A41" s="1"/>
      <c r="B41" s="289" t="s">
        <v>191</v>
      </c>
      <c r="C41" s="290"/>
      <c r="D41" s="290"/>
      <c r="E41" s="291" t="s">
        <v>168</v>
      </c>
      <c r="F41" s="292">
        <f>F40</f>
        <v>0</v>
      </c>
      <c r="G41" s="292">
        <f>G40-F40</f>
        <v>0</v>
      </c>
      <c r="H41" s="292">
        <f t="shared" ref="H41:O41" si="8">H40-G40</f>
        <v>0</v>
      </c>
      <c r="I41" s="292">
        <f t="shared" si="8"/>
        <v>0</v>
      </c>
      <c r="J41" s="292">
        <f t="shared" si="8"/>
        <v>0</v>
      </c>
      <c r="K41" s="292">
        <f t="shared" si="8"/>
        <v>0</v>
      </c>
      <c r="L41" s="292">
        <f t="shared" si="8"/>
        <v>0</v>
      </c>
      <c r="M41" s="292">
        <f t="shared" si="8"/>
        <v>0</v>
      </c>
      <c r="N41" s="292">
        <f t="shared" si="8"/>
        <v>0</v>
      </c>
      <c r="O41" s="332">
        <f t="shared" si="8"/>
        <v>0</v>
      </c>
      <c r="P41" s="1"/>
      <c r="Q41" s="1"/>
    </row>
    <row r="42" spans="1:17" ht="27" thickBot="1" x14ac:dyDescent="0.45">
      <c r="A42" s="1"/>
      <c r="B42" s="247"/>
      <c r="C42" s="248"/>
      <c r="D42" s="248"/>
      <c r="E42" s="249"/>
      <c r="F42" s="329"/>
      <c r="G42" s="329"/>
      <c r="H42" s="329"/>
      <c r="I42" s="329"/>
      <c r="J42" s="329"/>
      <c r="K42" s="329"/>
      <c r="L42" s="329"/>
      <c r="M42" s="329"/>
      <c r="N42" s="329"/>
      <c r="O42" s="330"/>
      <c r="P42" s="1"/>
      <c r="Q42" s="1"/>
    </row>
    <row r="43" spans="1:17" ht="26.25" x14ac:dyDescent="0.4">
      <c r="A43" s="1"/>
      <c r="B43" s="234" t="s">
        <v>409</v>
      </c>
      <c r="C43" s="235"/>
      <c r="D43" s="318"/>
      <c r="E43" s="334"/>
      <c r="F43" s="319">
        <f>F44-F45</f>
        <v>0</v>
      </c>
      <c r="G43" s="319">
        <f t="shared" ref="G43:O43" si="9">G44-G45</f>
        <v>0</v>
      </c>
      <c r="H43" s="319">
        <f t="shared" si="9"/>
        <v>0</v>
      </c>
      <c r="I43" s="319">
        <f t="shared" si="9"/>
        <v>0</v>
      </c>
      <c r="J43" s="319">
        <f t="shared" si="9"/>
        <v>0</v>
      </c>
      <c r="K43" s="319">
        <f t="shared" si="9"/>
        <v>0</v>
      </c>
      <c r="L43" s="319">
        <f t="shared" si="9"/>
        <v>0</v>
      </c>
      <c r="M43" s="319">
        <f t="shared" si="9"/>
        <v>0</v>
      </c>
      <c r="N43" s="319">
        <f t="shared" si="9"/>
        <v>0</v>
      </c>
      <c r="O43" s="320">
        <f t="shared" si="9"/>
        <v>0</v>
      </c>
      <c r="P43" s="1"/>
      <c r="Q43" s="1"/>
    </row>
    <row r="44" spans="1:17" ht="26.25" x14ac:dyDescent="0.4">
      <c r="A44" s="1"/>
      <c r="B44" s="326" t="s">
        <v>410</v>
      </c>
      <c r="C44" s="239"/>
      <c r="D44" s="321"/>
      <c r="E44" s="335" t="s">
        <v>165</v>
      </c>
      <c r="F44" s="241"/>
      <c r="G44" s="241"/>
      <c r="H44" s="241"/>
      <c r="I44" s="241"/>
      <c r="J44" s="241"/>
      <c r="K44" s="241"/>
      <c r="L44" s="241"/>
      <c r="M44" s="241"/>
      <c r="N44" s="241"/>
      <c r="O44" s="322"/>
      <c r="P44" s="1"/>
      <c r="Q44" s="1"/>
    </row>
    <row r="45" spans="1:17" ht="27" thickBot="1" x14ac:dyDescent="0.45">
      <c r="A45" s="1"/>
      <c r="B45" s="327" t="s">
        <v>192</v>
      </c>
      <c r="C45" s="328"/>
      <c r="D45" s="323"/>
      <c r="E45" s="333" t="s">
        <v>170</v>
      </c>
      <c r="F45" s="324"/>
      <c r="G45" s="324"/>
      <c r="H45" s="324"/>
      <c r="I45" s="324"/>
      <c r="J45" s="324"/>
      <c r="K45" s="324"/>
      <c r="L45" s="324"/>
      <c r="M45" s="324"/>
      <c r="N45" s="324"/>
      <c r="O45" s="325"/>
      <c r="P45" s="1"/>
      <c r="Q45" s="1"/>
    </row>
    <row r="46" spans="1:17" ht="27" thickBot="1" x14ac:dyDescent="0.45">
      <c r="A46" s="1"/>
      <c r="B46" s="247"/>
      <c r="C46" s="248"/>
      <c r="D46" s="248"/>
      <c r="E46" s="249"/>
      <c r="F46" s="250"/>
      <c r="G46" s="250"/>
      <c r="H46" s="250"/>
      <c r="I46" s="250"/>
      <c r="J46" s="250"/>
      <c r="K46" s="250"/>
      <c r="L46" s="250"/>
      <c r="M46" s="250"/>
      <c r="N46" s="250"/>
      <c r="O46" s="251"/>
      <c r="P46" s="1"/>
      <c r="Q46" s="1"/>
    </row>
    <row r="47" spans="1:17" ht="27.75" thickTop="1" thickBot="1" x14ac:dyDescent="0.4">
      <c r="A47" s="1"/>
      <c r="B47" s="293" t="s">
        <v>205</v>
      </c>
      <c r="C47" s="252"/>
      <c r="D47" s="252"/>
      <c r="E47" s="336" t="s">
        <v>168</v>
      </c>
      <c r="F47" s="253">
        <f t="shared" ref="F47:O47" si="10">F35-F36-F41+F43</f>
        <v>0</v>
      </c>
      <c r="G47" s="253">
        <f t="shared" si="10"/>
        <v>0</v>
      </c>
      <c r="H47" s="253">
        <f t="shared" si="10"/>
        <v>0</v>
      </c>
      <c r="I47" s="253">
        <f t="shared" si="10"/>
        <v>0</v>
      </c>
      <c r="J47" s="253">
        <f t="shared" si="10"/>
        <v>0</v>
      </c>
      <c r="K47" s="253">
        <f t="shared" si="10"/>
        <v>0</v>
      </c>
      <c r="L47" s="253">
        <f t="shared" si="10"/>
        <v>0</v>
      </c>
      <c r="M47" s="253">
        <f t="shared" si="10"/>
        <v>0</v>
      </c>
      <c r="N47" s="253">
        <f t="shared" si="10"/>
        <v>0</v>
      </c>
      <c r="O47" s="253">
        <f t="shared" si="10"/>
        <v>0</v>
      </c>
      <c r="P47" s="1"/>
      <c r="Q47" s="1"/>
    </row>
    <row r="48" spans="1:17" ht="27.75" thickTop="1" thickBot="1" x14ac:dyDescent="0.45">
      <c r="A48" s="1"/>
      <c r="B48" s="317"/>
      <c r="C48" s="317"/>
      <c r="D48" s="317"/>
      <c r="E48" s="317"/>
      <c r="F48" s="299"/>
      <c r="G48" s="299"/>
      <c r="H48" s="299"/>
      <c r="I48" s="299"/>
      <c r="J48" s="299"/>
      <c r="K48" s="299"/>
      <c r="L48" s="299"/>
      <c r="M48" s="299"/>
      <c r="N48" s="299"/>
      <c r="O48" s="299"/>
      <c r="P48" s="1"/>
      <c r="Q48" s="1"/>
    </row>
    <row r="49" spans="1:17" ht="26.25" thickTop="1" x14ac:dyDescent="0.35">
      <c r="A49" s="1"/>
      <c r="B49" s="255" t="s">
        <v>193</v>
      </c>
      <c r="C49" s="256"/>
      <c r="D49" s="256"/>
      <c r="E49" s="257" t="s">
        <v>170</v>
      </c>
      <c r="F49" s="258"/>
      <c r="G49" s="258"/>
      <c r="H49" s="258"/>
      <c r="I49" s="258"/>
      <c r="J49" s="258"/>
      <c r="K49" s="258"/>
      <c r="L49" s="258"/>
      <c r="M49" s="258"/>
      <c r="N49" s="258"/>
      <c r="O49" s="259"/>
      <c r="P49" s="1"/>
      <c r="Q49" s="1"/>
    </row>
    <row r="50" spans="1:17" ht="25.5" x14ac:dyDescent="0.35">
      <c r="A50" s="1"/>
      <c r="B50" s="260" t="s">
        <v>194</v>
      </c>
      <c r="C50" s="261"/>
      <c r="D50" s="261"/>
      <c r="E50" s="262" t="s">
        <v>170</v>
      </c>
      <c r="F50" s="263"/>
      <c r="G50" s="263"/>
      <c r="H50" s="263"/>
      <c r="I50" s="263"/>
      <c r="J50" s="263"/>
      <c r="K50" s="263"/>
      <c r="L50" s="263"/>
      <c r="M50" s="263"/>
      <c r="N50" s="263"/>
      <c r="O50" s="264"/>
      <c r="P50" s="1"/>
      <c r="Q50" s="1"/>
    </row>
    <row r="51" spans="1:17" ht="25.5" x14ac:dyDescent="0.35">
      <c r="A51" s="1"/>
      <c r="B51" s="260" t="s">
        <v>195</v>
      </c>
      <c r="C51" s="261"/>
      <c r="D51" s="261"/>
      <c r="E51" s="262" t="s">
        <v>165</v>
      </c>
      <c r="F51" s="263"/>
      <c r="G51" s="263"/>
      <c r="H51" s="263"/>
      <c r="I51" s="263"/>
      <c r="J51" s="263"/>
      <c r="K51" s="263"/>
      <c r="L51" s="263"/>
      <c r="M51" s="263"/>
      <c r="N51" s="263"/>
      <c r="O51" s="264"/>
      <c r="P51" s="1"/>
      <c r="Q51" s="1"/>
    </row>
    <row r="52" spans="1:17" ht="25.5" x14ac:dyDescent="0.35">
      <c r="A52" s="1"/>
      <c r="B52" s="260" t="s">
        <v>196</v>
      </c>
      <c r="C52" s="261"/>
      <c r="D52" s="261"/>
      <c r="E52" s="262" t="s">
        <v>165</v>
      </c>
      <c r="F52" s="263"/>
      <c r="G52" s="263"/>
      <c r="H52" s="263"/>
      <c r="I52" s="263"/>
      <c r="J52" s="263"/>
      <c r="K52" s="263"/>
      <c r="L52" s="263"/>
      <c r="M52" s="263"/>
      <c r="N52" s="263"/>
      <c r="O52" s="264"/>
      <c r="P52" s="1"/>
      <c r="Q52" s="1"/>
    </row>
    <row r="53" spans="1:17" ht="25.5" x14ac:dyDescent="0.35">
      <c r="A53" s="1"/>
      <c r="B53" s="265" t="s">
        <v>197</v>
      </c>
      <c r="C53" s="266"/>
      <c r="D53" s="266"/>
      <c r="E53" s="267" t="s">
        <v>168</v>
      </c>
      <c r="F53" s="268">
        <f>F26-F49-F50+F51+F52+F44-F45</f>
        <v>0</v>
      </c>
      <c r="G53" s="268">
        <f t="shared" ref="G53:O53" si="11">G26-G49-G50+G51+G52</f>
        <v>0</v>
      </c>
      <c r="H53" s="268">
        <f t="shared" si="11"/>
        <v>0</v>
      </c>
      <c r="I53" s="268">
        <f t="shared" si="11"/>
        <v>0</v>
      </c>
      <c r="J53" s="268">
        <f t="shared" si="11"/>
        <v>0</v>
      </c>
      <c r="K53" s="268">
        <f t="shared" si="11"/>
        <v>0</v>
      </c>
      <c r="L53" s="268">
        <f t="shared" si="11"/>
        <v>0</v>
      </c>
      <c r="M53" s="268">
        <f t="shared" si="11"/>
        <v>0</v>
      </c>
      <c r="N53" s="268">
        <f t="shared" si="11"/>
        <v>0</v>
      </c>
      <c r="O53" s="269">
        <f t="shared" si="11"/>
        <v>0</v>
      </c>
      <c r="P53" s="1"/>
      <c r="Q53" s="1"/>
    </row>
    <row r="54" spans="1:17" ht="25.5" x14ac:dyDescent="0.35">
      <c r="A54" s="1"/>
      <c r="B54" s="270" t="s">
        <v>198</v>
      </c>
      <c r="C54" s="271"/>
      <c r="D54" s="271"/>
      <c r="E54" s="272" t="s">
        <v>165</v>
      </c>
      <c r="F54" s="263"/>
      <c r="G54" s="263"/>
      <c r="H54" s="263"/>
      <c r="I54" s="263"/>
      <c r="J54" s="263"/>
      <c r="K54" s="263"/>
      <c r="L54" s="263"/>
      <c r="M54" s="263"/>
      <c r="N54" s="263"/>
      <c r="O54" s="264"/>
      <c r="P54" s="1"/>
      <c r="Q54" s="1"/>
    </row>
    <row r="55" spans="1:17" ht="25.5" x14ac:dyDescent="0.35">
      <c r="A55" s="1"/>
      <c r="B55" s="273" t="s">
        <v>199</v>
      </c>
      <c r="C55" s="274"/>
      <c r="D55" s="274"/>
      <c r="E55" s="275" t="s">
        <v>170</v>
      </c>
      <c r="F55" s="263"/>
      <c r="G55" s="263"/>
      <c r="H55" s="263"/>
      <c r="I55" s="263"/>
      <c r="J55" s="263"/>
      <c r="K55" s="263"/>
      <c r="L55" s="263"/>
      <c r="M55" s="263"/>
      <c r="N55" s="263"/>
      <c r="O55" s="264"/>
      <c r="P55" s="1"/>
      <c r="Q55" s="1"/>
    </row>
    <row r="56" spans="1:17" ht="25.5" x14ac:dyDescent="0.35">
      <c r="A56" s="1"/>
      <c r="B56" s="265" t="s">
        <v>200</v>
      </c>
      <c r="C56" s="266"/>
      <c r="D56" s="266"/>
      <c r="E56" s="267" t="s">
        <v>168</v>
      </c>
      <c r="F56" s="263">
        <f>F54-F55</f>
        <v>0</v>
      </c>
      <c r="G56" s="263">
        <f t="shared" ref="G56:O56" si="12">G53+G54-G55</f>
        <v>0</v>
      </c>
      <c r="H56" s="263">
        <f t="shared" si="12"/>
        <v>0</v>
      </c>
      <c r="I56" s="263">
        <f t="shared" si="12"/>
        <v>0</v>
      </c>
      <c r="J56" s="263">
        <f t="shared" si="12"/>
        <v>0</v>
      </c>
      <c r="K56" s="263">
        <f t="shared" si="12"/>
        <v>0</v>
      </c>
      <c r="L56" s="263">
        <f t="shared" si="12"/>
        <v>0</v>
      </c>
      <c r="M56" s="263">
        <f t="shared" si="12"/>
        <v>0</v>
      </c>
      <c r="N56" s="263">
        <f t="shared" si="12"/>
        <v>0</v>
      </c>
      <c r="O56" s="264">
        <f t="shared" si="12"/>
        <v>0</v>
      </c>
      <c r="P56" s="1"/>
      <c r="Q56" s="1"/>
    </row>
    <row r="57" spans="1:17" ht="25.5" x14ac:dyDescent="0.35">
      <c r="A57" s="1"/>
      <c r="B57" s="265" t="s">
        <v>201</v>
      </c>
      <c r="C57" s="266"/>
      <c r="D57" s="266"/>
      <c r="E57" s="267" t="s">
        <v>168</v>
      </c>
      <c r="F57" s="263">
        <f>F53+F56</f>
        <v>0</v>
      </c>
      <c r="G57" s="263">
        <f t="shared" ref="G57:O57" si="13">G53+G56</f>
        <v>0</v>
      </c>
      <c r="H57" s="263">
        <f t="shared" si="13"/>
        <v>0</v>
      </c>
      <c r="I57" s="263">
        <f t="shared" si="13"/>
        <v>0</v>
      </c>
      <c r="J57" s="263">
        <f t="shared" si="13"/>
        <v>0</v>
      </c>
      <c r="K57" s="263">
        <f t="shared" si="13"/>
        <v>0</v>
      </c>
      <c r="L57" s="263">
        <f t="shared" si="13"/>
        <v>0</v>
      </c>
      <c r="M57" s="263">
        <f t="shared" si="13"/>
        <v>0</v>
      </c>
      <c r="N57" s="263">
        <f t="shared" si="13"/>
        <v>0</v>
      </c>
      <c r="O57" s="264">
        <f t="shared" si="13"/>
        <v>0</v>
      </c>
      <c r="P57" s="1"/>
      <c r="Q57" s="1"/>
    </row>
    <row r="58" spans="1:17" ht="25.5" x14ac:dyDescent="0.35">
      <c r="A58" s="1"/>
      <c r="B58" s="265" t="s">
        <v>202</v>
      </c>
      <c r="C58" s="266"/>
      <c r="D58" s="266"/>
      <c r="E58" s="267"/>
      <c r="F58" s="294"/>
      <c r="G58" s="294"/>
      <c r="H58" s="294"/>
      <c r="I58" s="294"/>
      <c r="J58" s="294"/>
      <c r="K58" s="294"/>
      <c r="L58" s="294"/>
      <c r="M58" s="294"/>
      <c r="N58" s="294"/>
      <c r="O58" s="295"/>
      <c r="P58" s="1"/>
      <c r="Q58" s="1"/>
    </row>
    <row r="59" spans="1:17" ht="26.25" thickBot="1" x14ac:dyDescent="0.4">
      <c r="A59" s="1"/>
      <c r="B59" s="276" t="s">
        <v>185</v>
      </c>
      <c r="C59" s="277"/>
      <c r="D59" s="277"/>
      <c r="E59" s="278"/>
      <c r="F59" s="296"/>
      <c r="G59" s="296"/>
      <c r="H59" s="296"/>
      <c r="I59" s="296"/>
      <c r="J59" s="296"/>
      <c r="K59" s="296"/>
      <c r="L59" s="296"/>
      <c r="M59" s="296"/>
      <c r="N59" s="296"/>
      <c r="O59" s="297"/>
      <c r="P59" s="1"/>
      <c r="Q59" s="1"/>
    </row>
    <row r="60" spans="1:17" ht="27" thickTop="1" thickBot="1" x14ac:dyDescent="0.4">
      <c r="A60" s="1"/>
      <c r="B60" s="276" t="s">
        <v>203</v>
      </c>
      <c r="C60" s="277"/>
      <c r="D60" s="277"/>
      <c r="E60" s="278"/>
      <c r="F60" s="279">
        <f>F57+F58-F27-F59</f>
        <v>0</v>
      </c>
      <c r="G60" s="279">
        <f t="shared" ref="G60:O60" si="14">G57+G58-G27-G34</f>
        <v>0</v>
      </c>
      <c r="H60" s="279">
        <f t="shared" si="14"/>
        <v>0</v>
      </c>
      <c r="I60" s="279">
        <f t="shared" si="14"/>
        <v>0</v>
      </c>
      <c r="J60" s="279">
        <f t="shared" si="14"/>
        <v>0</v>
      </c>
      <c r="K60" s="279">
        <f t="shared" si="14"/>
        <v>0</v>
      </c>
      <c r="L60" s="279">
        <f t="shared" si="14"/>
        <v>0</v>
      </c>
      <c r="M60" s="279">
        <f t="shared" si="14"/>
        <v>0</v>
      </c>
      <c r="N60" s="279">
        <f t="shared" si="14"/>
        <v>0</v>
      </c>
      <c r="O60" s="280">
        <f t="shared" si="14"/>
        <v>0</v>
      </c>
      <c r="P60" s="1"/>
      <c r="Q60" s="1"/>
    </row>
    <row r="61" spans="1:17" ht="26.25" thickTop="1" x14ac:dyDescent="0.35">
      <c r="A61" s="1"/>
      <c r="B61" s="304"/>
      <c r="C61" s="305"/>
      <c r="D61" s="305"/>
      <c r="E61" s="306"/>
      <c r="F61" s="307"/>
      <c r="G61" s="307"/>
      <c r="H61" s="307"/>
      <c r="I61" s="307"/>
      <c r="J61" s="307"/>
      <c r="K61" s="307"/>
      <c r="L61" s="307"/>
      <c r="M61" s="307"/>
      <c r="N61" s="307"/>
      <c r="O61" s="307"/>
      <c r="P61" s="1"/>
      <c r="Q61" s="1"/>
    </row>
    <row r="62" spans="1:17" ht="25.5" x14ac:dyDescent="0.35">
      <c r="A62" s="1"/>
      <c r="B62" s="308"/>
      <c r="C62" s="309"/>
      <c r="D62" s="310" t="s">
        <v>206</v>
      </c>
      <c r="E62" s="298"/>
      <c r="F62" s="311"/>
      <c r="G62" s="311"/>
      <c r="H62" s="311"/>
      <c r="I62" s="311"/>
      <c r="J62" s="311"/>
      <c r="K62" s="311"/>
      <c r="L62" s="311"/>
      <c r="M62" s="311"/>
      <c r="N62" s="311"/>
      <c r="O62" s="311"/>
      <c r="P62" s="1"/>
      <c r="Q62" s="1"/>
    </row>
    <row r="63" spans="1:17" ht="15.75" x14ac:dyDescent="0.25">
      <c r="A63" s="1"/>
      <c r="B63" s="299"/>
      <c r="C63" s="299"/>
      <c r="D63" s="35" t="s">
        <v>5</v>
      </c>
      <c r="E63" s="3"/>
      <c r="F63" s="299"/>
      <c r="G63" s="299"/>
      <c r="H63" s="299"/>
      <c r="I63" s="299"/>
      <c r="J63" s="299"/>
      <c r="K63" s="299"/>
      <c r="L63" s="299"/>
      <c r="M63" s="299"/>
      <c r="N63" s="299"/>
      <c r="O63" s="299"/>
      <c r="P63" s="299"/>
      <c r="Q63" s="299"/>
    </row>
    <row r="64" spans="1:17" ht="15.75" x14ac:dyDescent="0.25">
      <c r="A64" s="1"/>
      <c r="B64" s="299"/>
      <c r="C64" s="299"/>
      <c r="D64" s="300" t="s">
        <v>207</v>
      </c>
      <c r="E64" s="300"/>
      <c r="F64" s="301">
        <f>F47</f>
        <v>0</v>
      </c>
      <c r="G64" s="301">
        <f t="shared" ref="G64:O64" si="15">G47</f>
        <v>0</v>
      </c>
      <c r="H64" s="301">
        <f t="shared" si="15"/>
        <v>0</v>
      </c>
      <c r="I64" s="301">
        <f t="shared" si="15"/>
        <v>0</v>
      </c>
      <c r="J64" s="301">
        <f t="shared" si="15"/>
        <v>0</v>
      </c>
      <c r="K64" s="301">
        <f t="shared" si="15"/>
        <v>0</v>
      </c>
      <c r="L64" s="301">
        <f t="shared" si="15"/>
        <v>0</v>
      </c>
      <c r="M64" s="301">
        <f t="shared" si="15"/>
        <v>0</v>
      </c>
      <c r="N64" s="301">
        <f t="shared" si="15"/>
        <v>0</v>
      </c>
      <c r="O64" s="301">
        <f t="shared" si="15"/>
        <v>0</v>
      </c>
      <c r="P64" s="299"/>
      <c r="Q64" s="299"/>
    </row>
    <row r="65" spans="1:17" ht="15.75" x14ac:dyDescent="0.25">
      <c r="A65" s="1"/>
      <c r="B65" s="299"/>
      <c r="C65" s="299"/>
      <c r="D65" s="300" t="s">
        <v>208</v>
      </c>
      <c r="E65" s="300"/>
      <c r="F65" s="301">
        <f>+F64/(1+$E$62)^F14</f>
        <v>0</v>
      </c>
      <c r="G65" s="301">
        <f t="shared" ref="G65:O65" si="16">+G64/(1+$E$62)^G14</f>
        <v>0</v>
      </c>
      <c r="H65" s="301">
        <f t="shared" si="16"/>
        <v>0</v>
      </c>
      <c r="I65" s="301">
        <f t="shared" si="16"/>
        <v>0</v>
      </c>
      <c r="J65" s="301">
        <f t="shared" si="16"/>
        <v>0</v>
      </c>
      <c r="K65" s="301">
        <f t="shared" si="16"/>
        <v>0</v>
      </c>
      <c r="L65" s="301">
        <f t="shared" si="16"/>
        <v>0</v>
      </c>
      <c r="M65" s="301">
        <f t="shared" si="16"/>
        <v>0</v>
      </c>
      <c r="N65" s="301">
        <f t="shared" si="16"/>
        <v>0</v>
      </c>
      <c r="O65" s="301">
        <f t="shared" si="16"/>
        <v>0</v>
      </c>
      <c r="P65" s="299"/>
      <c r="Q65" s="299"/>
    </row>
    <row r="66" spans="1:17" ht="15.75" x14ac:dyDescent="0.25">
      <c r="A66" s="1"/>
      <c r="B66" s="299"/>
      <c r="C66" s="299"/>
      <c r="D66" s="300" t="s">
        <v>209</v>
      </c>
      <c r="E66" s="300"/>
      <c r="F66" s="301">
        <f>+F64</f>
        <v>0</v>
      </c>
      <c r="G66" s="301">
        <f>+F66+G64</f>
        <v>0</v>
      </c>
      <c r="H66" s="301">
        <f>+G66+H64</f>
        <v>0</v>
      </c>
      <c r="I66" s="301">
        <f t="shared" ref="I66:O67" si="17">+H66+I64</f>
        <v>0</v>
      </c>
      <c r="J66" s="301">
        <f t="shared" si="17"/>
        <v>0</v>
      </c>
      <c r="K66" s="301">
        <f t="shared" si="17"/>
        <v>0</v>
      </c>
      <c r="L66" s="301">
        <f t="shared" si="17"/>
        <v>0</v>
      </c>
      <c r="M66" s="301">
        <f t="shared" si="17"/>
        <v>0</v>
      </c>
      <c r="N66" s="301">
        <f t="shared" si="17"/>
        <v>0</v>
      </c>
      <c r="O66" s="301">
        <f t="shared" si="17"/>
        <v>0</v>
      </c>
      <c r="P66" s="299"/>
      <c r="Q66" s="299"/>
    </row>
    <row r="67" spans="1:17" ht="15.75" x14ac:dyDescent="0.25">
      <c r="A67" s="1"/>
      <c r="B67" s="299"/>
      <c r="C67" s="299"/>
      <c r="D67" s="302" t="s">
        <v>210</v>
      </c>
      <c r="E67" s="302"/>
      <c r="F67" s="303">
        <f>+F65</f>
        <v>0</v>
      </c>
      <c r="G67" s="303">
        <f>+F67+G65</f>
        <v>0</v>
      </c>
      <c r="H67" s="303">
        <f>+G67+H65</f>
        <v>0</v>
      </c>
      <c r="I67" s="303">
        <f t="shared" si="17"/>
        <v>0</v>
      </c>
      <c r="J67" s="303">
        <f t="shared" si="17"/>
        <v>0</v>
      </c>
      <c r="K67" s="303">
        <f t="shared" si="17"/>
        <v>0</v>
      </c>
      <c r="L67" s="303">
        <f t="shared" si="17"/>
        <v>0</v>
      </c>
      <c r="M67" s="303">
        <f t="shared" si="17"/>
        <v>0</v>
      </c>
      <c r="N67" s="303">
        <f t="shared" si="17"/>
        <v>0</v>
      </c>
      <c r="O67" s="303">
        <f t="shared" si="17"/>
        <v>0</v>
      </c>
      <c r="P67" s="299"/>
      <c r="Q67" s="299"/>
    </row>
    <row r="68" spans="1:17" ht="15.75" x14ac:dyDescent="0.25">
      <c r="A68" s="1"/>
      <c r="B68" s="299"/>
      <c r="C68" s="299"/>
      <c r="D68" s="312" t="s">
        <v>211</v>
      </c>
      <c r="E68" s="312"/>
      <c r="F68" s="313">
        <f>+SUM(F65:O65)</f>
        <v>0</v>
      </c>
      <c r="G68" s="299"/>
      <c r="H68" s="299"/>
      <c r="I68" s="299"/>
      <c r="J68" s="299"/>
      <c r="K68" s="299"/>
      <c r="L68" s="299"/>
      <c r="M68" s="299"/>
      <c r="N68" s="299"/>
      <c r="O68" s="299"/>
      <c r="P68" s="299"/>
      <c r="Q68" s="299"/>
    </row>
    <row r="69" spans="1:17" ht="15.75" x14ac:dyDescent="0.25">
      <c r="A69" s="1"/>
      <c r="B69" s="299"/>
      <c r="C69" s="299"/>
      <c r="D69" s="299"/>
      <c r="E69" s="299"/>
      <c r="F69" s="299"/>
      <c r="G69" s="299"/>
      <c r="H69" s="299"/>
      <c r="I69" s="299"/>
      <c r="J69" s="299"/>
      <c r="K69" s="299"/>
      <c r="L69" s="299"/>
      <c r="M69" s="299"/>
      <c r="N69" s="299"/>
      <c r="O69" s="299"/>
      <c r="P69" s="299"/>
      <c r="Q69" s="299"/>
    </row>
    <row r="70" spans="1:17" ht="15.75" x14ac:dyDescent="0.25">
      <c r="A70" s="1"/>
      <c r="B70" s="254"/>
      <c r="C70" s="254"/>
      <c r="D70" s="312" t="s">
        <v>212</v>
      </c>
      <c r="E70" s="312"/>
      <c r="F70" s="314" t="e">
        <f>+IRR(F64:O64, 12%)</f>
        <v>#NUM!</v>
      </c>
      <c r="G70" s="315">
        <v>0.1</v>
      </c>
      <c r="H70" s="299"/>
      <c r="I70" s="316"/>
      <c r="J70" s="299"/>
      <c r="K70" s="299"/>
      <c r="L70" s="299"/>
      <c r="M70" s="299"/>
      <c r="N70" s="299"/>
      <c r="O70" s="299"/>
      <c r="P70" s="254"/>
      <c r="Q70" s="254"/>
    </row>
  </sheetData>
  <mergeCells count="5">
    <mergeCell ref="B7:Q7"/>
    <mergeCell ref="B10:D10"/>
    <mergeCell ref="B13:E14"/>
    <mergeCell ref="B15:E15"/>
    <mergeCell ref="D3:D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I17" sqref="I17"/>
    </sheetView>
  </sheetViews>
  <sheetFormatPr baseColWidth="10" defaultRowHeight="15" x14ac:dyDescent="0.25"/>
  <cols>
    <col min="1" max="1" width="3.5703125" customWidth="1"/>
  </cols>
  <sheetData>
    <row r="1" spans="1:2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813" t="s">
        <v>226</v>
      </c>
      <c r="E2" s="820"/>
      <c r="F2" s="820"/>
      <c r="G2" s="820"/>
      <c r="H2" s="1"/>
      <c r="I2" s="1"/>
      <c r="J2" s="1"/>
      <c r="K2" s="1"/>
      <c r="L2" s="1"/>
      <c r="M2" s="1"/>
      <c r="N2" s="1"/>
      <c r="O2" s="1"/>
      <c r="P2" s="1"/>
      <c r="Q2" s="1"/>
      <c r="R2" s="1"/>
      <c r="S2" s="1"/>
      <c r="T2" s="1"/>
      <c r="U2" s="1"/>
    </row>
    <row r="3" spans="1:21" ht="15" customHeight="1" x14ac:dyDescent="0.25">
      <c r="A3" s="1"/>
      <c r="B3" s="1"/>
      <c r="C3" s="1"/>
      <c r="D3" s="813"/>
      <c r="E3" s="820"/>
      <c r="F3" s="820"/>
      <c r="G3" s="820"/>
      <c r="H3" s="1"/>
      <c r="I3" s="1"/>
      <c r="J3" s="1"/>
      <c r="K3" s="1"/>
      <c r="L3" s="1"/>
      <c r="M3" s="1"/>
      <c r="N3" s="1"/>
      <c r="O3" s="1"/>
      <c r="P3" s="1"/>
      <c r="Q3" s="1"/>
      <c r="R3" s="1"/>
      <c r="S3" s="1"/>
      <c r="T3" s="1"/>
      <c r="U3" s="1"/>
    </row>
    <row r="4" spans="1:21" ht="15.75" thickBot="1" x14ac:dyDescent="0.3">
      <c r="A4" s="1"/>
      <c r="B4" s="1"/>
      <c r="C4" s="1"/>
      <c r="D4" s="1"/>
      <c r="E4" s="1"/>
      <c r="F4" s="1"/>
      <c r="G4" s="1"/>
      <c r="H4" s="1"/>
      <c r="I4" s="1"/>
      <c r="J4" s="1"/>
      <c r="K4" s="1"/>
      <c r="L4" s="1"/>
      <c r="M4" s="1"/>
      <c r="N4" s="1"/>
      <c r="O4" s="1"/>
      <c r="P4" s="1"/>
      <c r="Q4" s="1"/>
      <c r="R4" s="1"/>
      <c r="S4" s="1"/>
      <c r="T4" s="1"/>
      <c r="U4" s="1"/>
    </row>
    <row r="5" spans="1:21" ht="16.5" thickBot="1" x14ac:dyDescent="0.3">
      <c r="A5" s="1"/>
      <c r="B5" s="1"/>
      <c r="C5" s="1"/>
      <c r="D5" s="1"/>
      <c r="E5" s="1"/>
      <c r="F5" s="200"/>
      <c r="G5" s="200"/>
      <c r="H5" s="200"/>
      <c r="I5" s="200"/>
      <c r="J5" s="200"/>
      <c r="K5" s="200"/>
      <c r="L5" s="200"/>
      <c r="M5" s="200"/>
      <c r="N5" s="200"/>
      <c r="O5" s="201"/>
      <c r="P5" s="1"/>
      <c r="Q5" s="1"/>
      <c r="R5" s="1"/>
      <c r="S5" s="1"/>
      <c r="T5" s="1"/>
      <c r="U5" s="1"/>
    </row>
    <row r="6" spans="1:21" x14ac:dyDescent="0.25">
      <c r="A6" s="1"/>
      <c r="B6" s="814" t="s">
        <v>213</v>
      </c>
      <c r="C6" s="815"/>
      <c r="D6" s="815"/>
      <c r="E6" s="816"/>
      <c r="F6" s="175" t="s">
        <v>141</v>
      </c>
      <c r="G6" s="175" t="s">
        <v>144</v>
      </c>
      <c r="H6" s="175" t="s">
        <v>145</v>
      </c>
      <c r="I6" s="175" t="s">
        <v>146</v>
      </c>
      <c r="J6" s="175" t="s">
        <v>147</v>
      </c>
      <c r="K6" s="175" t="s">
        <v>148</v>
      </c>
      <c r="L6" s="175" t="s">
        <v>149</v>
      </c>
      <c r="M6" s="175" t="s">
        <v>150</v>
      </c>
      <c r="N6" s="175" t="s">
        <v>151</v>
      </c>
      <c r="O6" s="176" t="s">
        <v>152</v>
      </c>
      <c r="P6" s="1"/>
      <c r="Q6" s="1"/>
      <c r="R6" s="1"/>
      <c r="S6" s="1"/>
      <c r="T6" s="1"/>
      <c r="U6" s="1"/>
    </row>
    <row r="7" spans="1:21" ht="15.75" thickBot="1" x14ac:dyDescent="0.3">
      <c r="A7" s="1"/>
      <c r="B7" s="817"/>
      <c r="C7" s="818"/>
      <c r="D7" s="818"/>
      <c r="E7" s="819"/>
      <c r="F7" s="177">
        <f>'3.Plan d''affaires'!F14</f>
        <v>0</v>
      </c>
      <c r="G7" s="177">
        <f>'3.Plan d''affaires'!G14</f>
        <v>1</v>
      </c>
      <c r="H7" s="177">
        <f>'3.Plan d''affaires'!H14</f>
        <v>2</v>
      </c>
      <c r="I7" s="177">
        <f>'3.Plan d''affaires'!I14</f>
        <v>3</v>
      </c>
      <c r="J7" s="177">
        <f>'3.Plan d''affaires'!J14</f>
        <v>4</v>
      </c>
      <c r="K7" s="177">
        <f>'3.Plan d''affaires'!K14</f>
        <v>5</v>
      </c>
      <c r="L7" s="177">
        <f>'3.Plan d''affaires'!L14</f>
        <v>6</v>
      </c>
      <c r="M7" s="177">
        <f>'3.Plan d''affaires'!M14</f>
        <v>7</v>
      </c>
      <c r="N7" s="177">
        <f>'3.Plan d''affaires'!N14</f>
        <v>8</v>
      </c>
      <c r="O7" s="373">
        <f>'3.Plan d''affaires'!O14</f>
        <v>9</v>
      </c>
      <c r="P7" s="1"/>
      <c r="Q7" s="1"/>
      <c r="R7" s="1"/>
      <c r="S7" s="1"/>
      <c r="T7" s="1"/>
      <c r="U7" s="1"/>
    </row>
    <row r="8" spans="1:21" x14ac:dyDescent="0.25">
      <c r="A8" s="1"/>
      <c r="B8" s="347" t="s">
        <v>214</v>
      </c>
      <c r="C8" s="348"/>
      <c r="D8" s="348"/>
      <c r="E8" s="349"/>
      <c r="F8" s="350">
        <f>'3.Plan d''affaires'!F47</f>
        <v>0</v>
      </c>
      <c r="G8" s="350">
        <f>'3.Plan d''affaires'!G47</f>
        <v>0</v>
      </c>
      <c r="H8" s="350">
        <f>'3.Plan d''affaires'!H47</f>
        <v>0</v>
      </c>
      <c r="I8" s="350">
        <f>'3.Plan d''affaires'!I47</f>
        <v>0</v>
      </c>
      <c r="J8" s="350">
        <f>'3.Plan d''affaires'!J47</f>
        <v>0</v>
      </c>
      <c r="K8" s="350">
        <f>'3.Plan d''affaires'!K47</f>
        <v>0</v>
      </c>
      <c r="L8" s="350">
        <f>'3.Plan d''affaires'!L47</f>
        <v>0</v>
      </c>
      <c r="M8" s="350">
        <f>'3.Plan d''affaires'!M47</f>
        <v>0</v>
      </c>
      <c r="N8" s="350">
        <f>'3.Plan d''affaires'!N47</f>
        <v>0</v>
      </c>
      <c r="O8" s="350">
        <f>'3.Plan d''affaires'!O47</f>
        <v>0</v>
      </c>
      <c r="P8" s="1"/>
      <c r="Q8" s="1"/>
      <c r="R8" s="1"/>
      <c r="S8" s="1"/>
      <c r="T8" s="1"/>
      <c r="U8" s="1"/>
    </row>
    <row r="9" spans="1:21" x14ac:dyDescent="0.25">
      <c r="A9" s="1"/>
      <c r="B9" s="351" t="s">
        <v>407</v>
      </c>
      <c r="C9" s="671"/>
      <c r="D9" s="671"/>
      <c r="E9" s="352" t="s">
        <v>165</v>
      </c>
      <c r="F9" s="672"/>
      <c r="G9" s="672"/>
      <c r="H9" s="672"/>
      <c r="I9" s="672"/>
      <c r="J9" s="672"/>
      <c r="K9" s="672"/>
      <c r="L9" s="672"/>
      <c r="M9" s="672"/>
      <c r="N9" s="672"/>
      <c r="O9" s="673"/>
      <c r="P9" s="1"/>
      <c r="Q9" s="1"/>
      <c r="R9" s="1"/>
      <c r="S9" s="1"/>
      <c r="T9" s="1"/>
      <c r="U9" s="1"/>
    </row>
    <row r="10" spans="1:21" s="35" customFormat="1" x14ac:dyDescent="0.25">
      <c r="A10" s="1"/>
      <c r="B10" s="674" t="s">
        <v>408</v>
      </c>
      <c r="C10" s="675"/>
      <c r="D10" s="675"/>
      <c r="E10" s="676" t="s">
        <v>165</v>
      </c>
      <c r="F10" s="356"/>
      <c r="G10" s="356"/>
      <c r="H10" s="356"/>
      <c r="I10" s="356"/>
      <c r="J10" s="356"/>
      <c r="K10" s="356"/>
      <c r="L10" s="356"/>
      <c r="M10" s="356"/>
      <c r="N10" s="356"/>
      <c r="O10" s="357"/>
      <c r="P10" s="1"/>
      <c r="Q10" s="1"/>
      <c r="R10" s="1"/>
      <c r="S10" s="1"/>
      <c r="T10" s="1"/>
      <c r="U10" s="1"/>
    </row>
    <row r="11" spans="1:21" x14ac:dyDescent="0.25">
      <c r="A11" s="1"/>
      <c r="B11" s="353" t="s">
        <v>215</v>
      </c>
      <c r="C11" s="354"/>
      <c r="D11" s="354"/>
      <c r="E11" s="355" t="s">
        <v>170</v>
      </c>
      <c r="F11" s="356"/>
      <c r="G11" s="356"/>
      <c r="H11" s="356"/>
      <c r="I11" s="356"/>
      <c r="J11" s="356"/>
      <c r="K11" s="356"/>
      <c r="L11" s="356"/>
      <c r="M11" s="356"/>
      <c r="N11" s="356"/>
      <c r="O11" s="357"/>
      <c r="P11" s="1"/>
      <c r="Q11" s="1"/>
      <c r="R11" s="1"/>
      <c r="S11" s="1"/>
      <c r="T11" s="1"/>
      <c r="U11" s="1"/>
    </row>
    <row r="12" spans="1:21" x14ac:dyDescent="0.25">
      <c r="A12" s="1"/>
      <c r="B12" s="358" t="s">
        <v>216</v>
      </c>
      <c r="C12" s="359"/>
      <c r="D12" s="359"/>
      <c r="E12" s="360" t="s">
        <v>165</v>
      </c>
      <c r="F12" s="361"/>
      <c r="G12" s="361"/>
      <c r="H12" s="361"/>
      <c r="I12" s="361"/>
      <c r="J12" s="361"/>
      <c r="K12" s="361"/>
      <c r="L12" s="361"/>
      <c r="M12" s="361"/>
      <c r="N12" s="361"/>
      <c r="O12" s="362"/>
      <c r="P12" s="1"/>
      <c r="Q12" s="1"/>
      <c r="R12" s="1"/>
      <c r="S12" s="1"/>
      <c r="T12" s="1"/>
      <c r="U12" s="1"/>
    </row>
    <row r="13" spans="1:21" x14ac:dyDescent="0.25">
      <c r="A13" s="1"/>
      <c r="B13" s="358" t="s">
        <v>217</v>
      </c>
      <c r="C13" s="359"/>
      <c r="D13" s="359"/>
      <c r="E13" s="363" t="s">
        <v>170</v>
      </c>
      <c r="F13" s="361"/>
      <c r="G13" s="361"/>
      <c r="H13" s="361"/>
      <c r="I13" s="361"/>
      <c r="J13" s="361"/>
      <c r="K13" s="361"/>
      <c r="L13" s="361"/>
      <c r="M13" s="361"/>
      <c r="N13" s="361"/>
      <c r="O13" s="362"/>
      <c r="P13" s="1"/>
      <c r="Q13" s="1"/>
      <c r="R13" s="1"/>
      <c r="S13" s="1"/>
      <c r="T13" s="1"/>
      <c r="U13" s="1"/>
    </row>
    <row r="14" spans="1:21" x14ac:dyDescent="0.25">
      <c r="A14" s="1"/>
      <c r="B14" s="353" t="s">
        <v>218</v>
      </c>
      <c r="C14" s="354"/>
      <c r="D14" s="354"/>
      <c r="E14" s="355" t="s">
        <v>170</v>
      </c>
      <c r="F14" s="356"/>
      <c r="G14" s="356"/>
      <c r="H14" s="356"/>
      <c r="I14" s="356"/>
      <c r="J14" s="356"/>
      <c r="K14" s="356"/>
      <c r="L14" s="356"/>
      <c r="M14" s="356"/>
      <c r="N14" s="356"/>
      <c r="O14" s="357"/>
      <c r="P14" s="1"/>
      <c r="Q14" s="1"/>
      <c r="R14" s="1"/>
      <c r="S14" s="1"/>
      <c r="T14" s="1"/>
      <c r="U14" s="1"/>
    </row>
    <row r="15" spans="1:21" x14ac:dyDescent="0.25">
      <c r="A15" s="1"/>
      <c r="B15" s="353" t="s">
        <v>219</v>
      </c>
      <c r="C15" s="354"/>
      <c r="D15" s="354"/>
      <c r="E15" s="355" t="s">
        <v>165</v>
      </c>
      <c r="F15" s="356"/>
      <c r="G15" s="356"/>
      <c r="H15" s="356"/>
      <c r="I15" s="356"/>
      <c r="J15" s="356"/>
      <c r="K15" s="356"/>
      <c r="L15" s="356"/>
      <c r="M15" s="356"/>
      <c r="N15" s="356"/>
      <c r="O15" s="357"/>
      <c r="P15" s="1"/>
      <c r="Q15" s="1"/>
      <c r="R15" s="1"/>
      <c r="S15" s="1"/>
      <c r="T15" s="1"/>
      <c r="U15" s="1"/>
    </row>
    <row r="16" spans="1:21" x14ac:dyDescent="0.25">
      <c r="A16" s="1"/>
      <c r="B16" s="353" t="s">
        <v>220</v>
      </c>
      <c r="C16" s="354"/>
      <c r="D16" s="354"/>
      <c r="E16" s="355" t="s">
        <v>165</v>
      </c>
      <c r="F16" s="356"/>
      <c r="G16" s="356"/>
      <c r="H16" s="356"/>
      <c r="I16" s="356"/>
      <c r="J16" s="356"/>
      <c r="K16" s="356"/>
      <c r="L16" s="356"/>
      <c r="M16" s="356"/>
      <c r="N16" s="356"/>
      <c r="O16" s="357"/>
      <c r="P16" s="1"/>
      <c r="Q16" s="1"/>
      <c r="R16" s="1"/>
      <c r="S16" s="1"/>
      <c r="T16" s="1"/>
      <c r="U16" s="1"/>
    </row>
    <row r="17" spans="1:21" ht="15.75" thickBot="1" x14ac:dyDescent="0.3">
      <c r="A17" s="1"/>
      <c r="B17" s="364" t="s">
        <v>221</v>
      </c>
      <c r="C17" s="365"/>
      <c r="D17" s="365"/>
      <c r="E17" s="366" t="s">
        <v>168</v>
      </c>
      <c r="F17" s="367">
        <f>F9+F10-F11+F12-F13-F14+F15+F16</f>
        <v>0</v>
      </c>
      <c r="G17" s="367">
        <f t="shared" ref="G17:O17" si="0">G9+G10-G11+G12-G13-G14+G15+G16</f>
        <v>0</v>
      </c>
      <c r="H17" s="367">
        <f t="shared" si="0"/>
        <v>0</v>
      </c>
      <c r="I17" s="367">
        <f t="shared" si="0"/>
        <v>0</v>
      </c>
      <c r="J17" s="367">
        <f t="shared" si="0"/>
        <v>0</v>
      </c>
      <c r="K17" s="367">
        <f t="shared" si="0"/>
        <v>0</v>
      </c>
      <c r="L17" s="367">
        <f t="shared" si="0"/>
        <v>0</v>
      </c>
      <c r="M17" s="367">
        <f t="shared" si="0"/>
        <v>0</v>
      </c>
      <c r="N17" s="367">
        <f t="shared" si="0"/>
        <v>0</v>
      </c>
      <c r="O17" s="367">
        <f t="shared" si="0"/>
        <v>0</v>
      </c>
      <c r="P17" s="1"/>
      <c r="Q17" s="1"/>
      <c r="R17" s="1"/>
      <c r="S17" s="1"/>
      <c r="T17" s="1"/>
      <c r="U17" s="1"/>
    </row>
    <row r="18" spans="1:21" x14ac:dyDescent="0.25">
      <c r="A18" s="1"/>
      <c r="B18" s="347" t="s">
        <v>222</v>
      </c>
      <c r="C18" s="348"/>
      <c r="D18" s="348"/>
      <c r="E18" s="368" t="s">
        <v>168</v>
      </c>
      <c r="F18" s="374">
        <f t="shared" ref="F18:O18" si="1">F8+F17</f>
        <v>0</v>
      </c>
      <c r="G18" s="374">
        <f t="shared" si="1"/>
        <v>0</v>
      </c>
      <c r="H18" s="374">
        <f t="shared" si="1"/>
        <v>0</v>
      </c>
      <c r="I18" s="374">
        <f t="shared" si="1"/>
        <v>0</v>
      </c>
      <c r="J18" s="374">
        <f t="shared" si="1"/>
        <v>0</v>
      </c>
      <c r="K18" s="374">
        <f t="shared" si="1"/>
        <v>0</v>
      </c>
      <c r="L18" s="374">
        <f t="shared" si="1"/>
        <v>0</v>
      </c>
      <c r="M18" s="374">
        <f t="shared" si="1"/>
        <v>0</v>
      </c>
      <c r="N18" s="374">
        <f t="shared" si="1"/>
        <v>0</v>
      </c>
      <c r="O18" s="375">
        <f t="shared" si="1"/>
        <v>0</v>
      </c>
      <c r="P18" s="1"/>
      <c r="Q18" s="1"/>
      <c r="R18" s="1"/>
      <c r="S18" s="1"/>
      <c r="T18" s="1"/>
      <c r="U18" s="1"/>
    </row>
    <row r="19" spans="1:21" ht="15.75" thickBot="1" x14ac:dyDescent="0.3">
      <c r="A19" s="1"/>
      <c r="B19" s="376"/>
      <c r="C19" s="369"/>
      <c r="D19" s="369"/>
      <c r="E19" s="370"/>
      <c r="F19" s="371"/>
      <c r="G19" s="371"/>
      <c r="H19" s="371"/>
      <c r="I19" s="371"/>
      <c r="J19" s="371"/>
      <c r="K19" s="371"/>
      <c r="L19" s="371"/>
      <c r="M19" s="371"/>
      <c r="N19" s="371"/>
      <c r="O19" s="377"/>
      <c r="P19" s="1"/>
      <c r="Q19" s="1"/>
      <c r="R19" s="1"/>
      <c r="S19" s="1"/>
      <c r="T19" s="1"/>
      <c r="U19" s="1"/>
    </row>
    <row r="20" spans="1:21" ht="16.5" thickTop="1" thickBot="1" x14ac:dyDescent="0.3">
      <c r="A20" s="1"/>
      <c r="B20" s="378" t="s">
        <v>223</v>
      </c>
      <c r="C20" s="379"/>
      <c r="D20" s="379"/>
      <c r="E20" s="380" t="s">
        <v>168</v>
      </c>
      <c r="F20" s="381">
        <f>F18</f>
        <v>0</v>
      </c>
      <c r="G20" s="381">
        <f>G18+F20</f>
        <v>0</v>
      </c>
      <c r="H20" s="381">
        <f t="shared" ref="H20:O20" si="2">H18+G20</f>
        <v>0</v>
      </c>
      <c r="I20" s="381">
        <f t="shared" si="2"/>
        <v>0</v>
      </c>
      <c r="J20" s="381">
        <f t="shared" si="2"/>
        <v>0</v>
      </c>
      <c r="K20" s="381">
        <f t="shared" si="2"/>
        <v>0</v>
      </c>
      <c r="L20" s="381">
        <f t="shared" si="2"/>
        <v>0</v>
      </c>
      <c r="M20" s="381">
        <f t="shared" si="2"/>
        <v>0</v>
      </c>
      <c r="N20" s="381">
        <f t="shared" si="2"/>
        <v>0</v>
      </c>
      <c r="O20" s="382">
        <f t="shared" si="2"/>
        <v>0</v>
      </c>
      <c r="P20" s="1"/>
      <c r="Q20" s="1"/>
      <c r="R20" s="1"/>
      <c r="S20" s="1"/>
      <c r="T20" s="1"/>
      <c r="U20" s="1"/>
    </row>
    <row r="21" spans="1:21" x14ac:dyDescent="0.25">
      <c r="A21" s="1"/>
      <c r="B21" s="1"/>
      <c r="C21" s="1"/>
      <c r="D21" s="1"/>
      <c r="E21" s="1"/>
      <c r="F21" s="1"/>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1"/>
      <c r="C23" s="1"/>
      <c r="D23" s="1"/>
      <c r="E23" s="1"/>
      <c r="F23" s="1"/>
      <c r="G23" s="1"/>
      <c r="H23" s="1"/>
      <c r="I23" s="1"/>
      <c r="J23" s="1"/>
      <c r="K23" s="1"/>
      <c r="L23" s="1"/>
      <c r="M23" s="1"/>
      <c r="N23" s="1"/>
      <c r="O23" s="1"/>
      <c r="P23" s="1"/>
      <c r="Q23" s="1"/>
      <c r="R23" s="1"/>
      <c r="S23" s="1"/>
      <c r="T23" s="1"/>
      <c r="U23" s="1"/>
    </row>
    <row r="24" spans="1:21" x14ac:dyDescent="0.25">
      <c r="A24" s="1"/>
      <c r="B24" s="1"/>
      <c r="C24" s="1"/>
      <c r="D24" s="1"/>
      <c r="E24" s="1"/>
      <c r="F24" s="1"/>
      <c r="G24" s="1"/>
      <c r="H24" s="1"/>
      <c r="I24" s="1"/>
      <c r="J24" s="1"/>
      <c r="K24" s="1"/>
      <c r="L24" s="1"/>
      <c r="M24" s="1"/>
      <c r="N24" s="1"/>
      <c r="O24" s="1"/>
      <c r="P24" s="1"/>
      <c r="Q24" s="1"/>
      <c r="R24" s="1"/>
      <c r="S24" s="1"/>
      <c r="T24" s="1"/>
      <c r="U24" s="1"/>
    </row>
    <row r="25" spans="1:21" x14ac:dyDescent="0.25">
      <c r="A25" s="1"/>
      <c r="B25" s="1"/>
      <c r="C25" s="1"/>
      <c r="E25" s="1"/>
      <c r="F25" s="1"/>
      <c r="G25" s="1"/>
      <c r="H25" s="1"/>
      <c r="I25" s="1"/>
      <c r="J25" s="1"/>
      <c r="K25" s="1"/>
      <c r="L25" s="1"/>
      <c r="M25" s="1"/>
      <c r="N25" s="1"/>
      <c r="O25" s="1"/>
      <c r="P25" s="1"/>
      <c r="Q25" s="1"/>
      <c r="R25" s="1"/>
      <c r="S25" s="1"/>
      <c r="T25" s="1"/>
      <c r="U25" s="1"/>
    </row>
    <row r="26" spans="1:2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1"/>
      <c r="C33" s="1"/>
      <c r="D33" s="1"/>
      <c r="E33" s="1"/>
      <c r="F33" s="1"/>
      <c r="G33" s="1"/>
      <c r="H33" s="1"/>
      <c r="I33" s="1"/>
      <c r="J33" s="1"/>
      <c r="K33" s="1"/>
      <c r="L33" s="1"/>
      <c r="M33" s="1"/>
      <c r="N33" s="1"/>
      <c r="O33" s="1"/>
      <c r="P33" s="1"/>
      <c r="Q33" s="1"/>
      <c r="R33" s="1"/>
      <c r="S33" s="1"/>
      <c r="T33" s="1"/>
      <c r="U33" s="1"/>
    </row>
    <row r="34" spans="1:21" x14ac:dyDescent="0.25">
      <c r="A34" s="1"/>
      <c r="B34" s="1"/>
      <c r="C34" s="1"/>
      <c r="D34" s="1"/>
      <c r="E34" s="1"/>
      <c r="F34" s="1"/>
      <c r="G34" s="1"/>
      <c r="H34" s="1"/>
      <c r="I34" s="1"/>
      <c r="J34" s="1"/>
      <c r="K34" s="1"/>
      <c r="L34" s="1"/>
      <c r="M34" s="1"/>
      <c r="N34" s="1"/>
      <c r="O34" s="1"/>
      <c r="P34" s="1"/>
      <c r="Q34" s="1"/>
      <c r="R34" s="1"/>
      <c r="S34" s="1"/>
      <c r="T34" s="1"/>
      <c r="U34" s="1"/>
    </row>
    <row r="35" spans="1:21" x14ac:dyDescent="0.25">
      <c r="A35" s="1"/>
      <c r="B35" s="1"/>
      <c r="C35" s="1"/>
      <c r="D35" s="1"/>
      <c r="E35" s="1"/>
      <c r="F35" s="1"/>
      <c r="G35" s="1"/>
      <c r="H35" s="1"/>
      <c r="I35" s="1"/>
      <c r="J35" s="1"/>
      <c r="K35" s="1"/>
      <c r="L35" s="1"/>
      <c r="M35" s="1"/>
      <c r="N35" s="1"/>
      <c r="O35" s="1"/>
      <c r="P35" s="1"/>
      <c r="Q35" s="1"/>
      <c r="R35" s="1"/>
      <c r="S35" s="1"/>
      <c r="T35" s="1"/>
      <c r="U35" s="1"/>
    </row>
    <row r="36" spans="1:21" x14ac:dyDescent="0.25">
      <c r="A36" s="1"/>
      <c r="B36" s="1"/>
      <c r="C36" s="1"/>
      <c r="D36" s="1"/>
      <c r="E36" s="1"/>
      <c r="F36" s="1"/>
      <c r="G36" s="1"/>
      <c r="H36" s="1"/>
      <c r="I36" s="1"/>
      <c r="J36" s="1"/>
      <c r="K36" s="1"/>
      <c r="L36" s="1"/>
      <c r="M36" s="1"/>
      <c r="N36" s="1"/>
      <c r="O36" s="1"/>
      <c r="P36" s="1"/>
      <c r="Q36" s="1"/>
      <c r="R36" s="1"/>
      <c r="S36" s="1"/>
      <c r="T36" s="1"/>
      <c r="U36" s="1"/>
    </row>
    <row r="37" spans="1:21" x14ac:dyDescent="0.25">
      <c r="A37" s="1"/>
      <c r="B37" s="1"/>
      <c r="C37" s="1"/>
      <c r="D37" s="1"/>
      <c r="E37" s="1"/>
      <c r="F37" s="1"/>
      <c r="G37" s="1"/>
      <c r="H37" s="1"/>
      <c r="I37" s="1"/>
      <c r="J37" s="1"/>
      <c r="K37" s="1"/>
      <c r="L37" s="1"/>
      <c r="M37" s="1"/>
      <c r="N37" s="1"/>
      <c r="O37" s="1"/>
      <c r="P37" s="1"/>
      <c r="Q37" s="1"/>
      <c r="R37" s="1"/>
      <c r="S37" s="1"/>
      <c r="T37" s="1"/>
      <c r="U37" s="1"/>
    </row>
    <row r="38" spans="1:21" x14ac:dyDescent="0.25">
      <c r="A38" s="1"/>
      <c r="B38" s="1"/>
      <c r="C38" s="1"/>
      <c r="D38" s="1"/>
      <c r="E38" s="1"/>
      <c r="F38" s="1"/>
      <c r="G38" s="1"/>
      <c r="H38" s="1"/>
      <c r="I38" s="1"/>
      <c r="J38" s="1"/>
      <c r="K38" s="1"/>
      <c r="L38" s="1"/>
      <c r="M38" s="1"/>
      <c r="N38" s="1"/>
      <c r="O38" s="1"/>
      <c r="P38" s="1"/>
      <c r="Q38" s="1"/>
      <c r="R38" s="1"/>
      <c r="S38" s="1"/>
      <c r="T38" s="1"/>
      <c r="U38" s="1"/>
    </row>
    <row r="39" spans="1:21" x14ac:dyDescent="0.25">
      <c r="A39" s="1"/>
      <c r="B39" s="1"/>
      <c r="C39" s="1"/>
      <c r="D39" s="1"/>
      <c r="E39" s="1"/>
      <c r="F39" s="1"/>
      <c r="G39" s="1"/>
      <c r="H39" s="1"/>
      <c r="I39" s="1"/>
      <c r="J39" s="1"/>
      <c r="K39" s="1"/>
      <c r="L39" s="1"/>
      <c r="M39" s="1"/>
      <c r="N39" s="1"/>
      <c r="O39" s="1"/>
      <c r="P39" s="1"/>
      <c r="Q39" s="1"/>
      <c r="R39" s="1"/>
      <c r="S39" s="1"/>
      <c r="T39" s="1"/>
      <c r="U39" s="1"/>
    </row>
    <row r="40" spans="1:21" x14ac:dyDescent="0.25">
      <c r="A40" s="1"/>
      <c r="B40" s="1"/>
      <c r="C40" s="1"/>
      <c r="D40" s="1"/>
      <c r="E40" s="1"/>
      <c r="F40" s="1"/>
      <c r="G40" s="1"/>
      <c r="H40" s="1"/>
      <c r="I40" s="1"/>
      <c r="J40" s="1"/>
      <c r="K40" s="1"/>
      <c r="L40" s="1"/>
      <c r="M40" s="1"/>
      <c r="N40" s="1"/>
      <c r="O40" s="1"/>
      <c r="P40" s="1"/>
      <c r="Q40" s="1"/>
      <c r="R40" s="1"/>
      <c r="S40" s="1"/>
      <c r="T40" s="1"/>
      <c r="U40" s="1"/>
    </row>
    <row r="41" spans="1:21" x14ac:dyDescent="0.25">
      <c r="A41" s="1"/>
      <c r="B41" s="1"/>
      <c r="C41" s="1"/>
      <c r="D41" s="1"/>
      <c r="E41" s="1"/>
      <c r="F41" s="1"/>
      <c r="G41" s="1"/>
      <c r="H41" s="1"/>
      <c r="I41" s="1"/>
      <c r="J41" s="1"/>
      <c r="K41" s="1"/>
      <c r="L41" s="1"/>
      <c r="M41" s="1"/>
      <c r="N41" s="1"/>
      <c r="O41" s="1"/>
      <c r="P41" s="1"/>
      <c r="Q41" s="1"/>
      <c r="R41" s="1"/>
      <c r="S41" s="1"/>
      <c r="T41" s="1"/>
      <c r="U41" s="1"/>
    </row>
    <row r="42" spans="1:21" x14ac:dyDescent="0.25">
      <c r="A42" s="1"/>
      <c r="B42" s="1"/>
      <c r="C42" s="1"/>
      <c r="D42" s="1"/>
      <c r="E42" s="1"/>
      <c r="F42" s="1"/>
      <c r="G42" s="1"/>
      <c r="H42" s="1"/>
      <c r="I42" s="1"/>
      <c r="J42" s="1"/>
      <c r="K42" s="1"/>
      <c r="L42" s="1"/>
      <c r="M42" s="1"/>
      <c r="N42" s="1"/>
      <c r="O42" s="1"/>
      <c r="P42" s="1"/>
      <c r="Q42" s="1"/>
      <c r="R42" s="1"/>
      <c r="S42" s="1"/>
      <c r="T42" s="1"/>
      <c r="U42" s="1"/>
    </row>
    <row r="43" spans="1:21" x14ac:dyDescent="0.25">
      <c r="A43" s="1"/>
      <c r="B43" s="1"/>
      <c r="C43" s="1"/>
      <c r="D43" s="1"/>
      <c r="E43" s="1"/>
      <c r="F43" s="1"/>
      <c r="G43" s="1"/>
      <c r="H43" s="1"/>
      <c r="I43" s="1"/>
      <c r="J43" s="1"/>
      <c r="K43" s="1"/>
      <c r="L43" s="1"/>
      <c r="M43" s="1"/>
      <c r="N43" s="1"/>
      <c r="O43" s="1"/>
      <c r="P43" s="1"/>
      <c r="Q43" s="1"/>
      <c r="R43" s="1"/>
      <c r="S43" s="1"/>
      <c r="T43" s="1"/>
      <c r="U43" s="1"/>
    </row>
    <row r="44" spans="1:21" x14ac:dyDescent="0.25">
      <c r="A44" s="1"/>
      <c r="B44" s="1"/>
      <c r="C44" s="1"/>
      <c r="D44" s="1"/>
      <c r="E44" s="1"/>
      <c r="F44" s="1"/>
      <c r="G44" s="1"/>
      <c r="H44" s="1"/>
      <c r="I44" s="1"/>
      <c r="J44" s="1"/>
      <c r="K44" s="1"/>
      <c r="L44" s="1"/>
      <c r="M44" s="1"/>
      <c r="N44" s="1"/>
      <c r="O44" s="1"/>
      <c r="P44" s="1"/>
      <c r="Q44" s="1"/>
      <c r="R44" s="1"/>
      <c r="S44" s="1"/>
      <c r="T44" s="1"/>
      <c r="U44" s="1"/>
    </row>
    <row r="45" spans="1:21" x14ac:dyDescent="0.25">
      <c r="A45" s="1"/>
      <c r="B45" s="1"/>
      <c r="C45" s="1"/>
      <c r="D45" s="1"/>
      <c r="E45" s="1"/>
      <c r="F45" s="1"/>
      <c r="G45" s="1"/>
      <c r="H45" s="1"/>
      <c r="I45" s="1"/>
      <c r="J45" s="1"/>
      <c r="K45" s="1"/>
      <c r="L45" s="1"/>
      <c r="M45" s="1"/>
      <c r="N45" s="1"/>
      <c r="O45" s="1"/>
      <c r="P45" s="1"/>
      <c r="Q45" s="1"/>
      <c r="R45" s="1"/>
      <c r="S45" s="1"/>
      <c r="T45" s="1"/>
      <c r="U45" s="1"/>
    </row>
  </sheetData>
  <mergeCells count="2">
    <mergeCell ref="B6:E7"/>
    <mergeCell ref="D2:G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SheetLayoutView="110" workbookViewId="0">
      <selection activeCell="D15" sqref="D15"/>
    </sheetView>
  </sheetViews>
  <sheetFormatPr baseColWidth="10" defaultColWidth="11.42578125" defaultRowHeight="15" x14ac:dyDescent="0.25"/>
  <cols>
    <col min="1" max="1" width="4.42578125" style="35" customWidth="1"/>
    <col min="2" max="2" width="22.85546875" style="35" customWidth="1"/>
    <col min="3" max="3" width="19.42578125" style="35" customWidth="1"/>
    <col min="4" max="8" width="7.42578125" style="35" customWidth="1"/>
    <col min="9" max="9" width="12.42578125" style="35" customWidth="1"/>
    <col min="10" max="16384" width="11.42578125" style="35"/>
  </cols>
  <sheetData>
    <row r="1" spans="1:18" x14ac:dyDescent="0.25">
      <c r="A1" s="1"/>
      <c r="B1" s="1"/>
      <c r="C1" s="1"/>
      <c r="D1" s="1"/>
      <c r="E1" s="1"/>
      <c r="F1" s="1"/>
      <c r="G1" s="1"/>
      <c r="H1" s="1"/>
      <c r="I1" s="1"/>
      <c r="J1" s="1"/>
      <c r="K1" s="1"/>
      <c r="L1" s="1"/>
      <c r="M1" s="1"/>
      <c r="N1" s="1"/>
      <c r="O1" s="1"/>
      <c r="P1" s="1"/>
      <c r="Q1" s="1"/>
      <c r="R1" s="1"/>
    </row>
    <row r="2" spans="1:18" ht="45.75" customHeight="1" x14ac:dyDescent="0.25">
      <c r="A2" s="1"/>
      <c r="B2" s="1"/>
      <c r="C2" s="53" t="s">
        <v>395</v>
      </c>
      <c r="D2" s="372"/>
      <c r="E2" s="372"/>
      <c r="F2" s="372"/>
      <c r="G2" s="1"/>
      <c r="H2" s="1"/>
      <c r="I2" s="1"/>
      <c r="J2" s="1"/>
      <c r="K2" s="1"/>
      <c r="L2" s="1"/>
      <c r="M2" s="1"/>
      <c r="N2" s="1"/>
      <c r="O2" s="1"/>
      <c r="P2" s="1"/>
      <c r="Q2" s="1"/>
      <c r="R2" s="1"/>
    </row>
    <row r="3" spans="1:18" ht="9" customHeight="1" x14ac:dyDescent="0.25">
      <c r="A3" s="1"/>
      <c r="B3" s="1"/>
      <c r="C3" s="670"/>
      <c r="D3" s="372"/>
      <c r="E3" s="372"/>
      <c r="F3" s="372"/>
      <c r="G3" s="1"/>
      <c r="H3" s="1"/>
      <c r="I3" s="1"/>
      <c r="J3" s="1"/>
      <c r="K3" s="1"/>
      <c r="L3" s="1"/>
      <c r="M3" s="1"/>
      <c r="N3" s="1"/>
      <c r="O3" s="1"/>
      <c r="P3" s="1"/>
      <c r="Q3" s="1"/>
      <c r="R3" s="1"/>
    </row>
    <row r="4" spans="1:18" ht="82.5" customHeight="1" x14ac:dyDescent="0.25">
      <c r="A4" s="1"/>
      <c r="B4" s="821" t="s">
        <v>389</v>
      </c>
      <c r="C4" s="822"/>
      <c r="D4" s="822"/>
      <c r="E4" s="822"/>
      <c r="F4" s="822"/>
      <c r="G4" s="822"/>
      <c r="H4" s="822"/>
      <c r="I4" s="823"/>
      <c r="J4" s="1"/>
      <c r="K4" s="1"/>
      <c r="L4" s="1"/>
      <c r="M4" s="1"/>
      <c r="N4" s="1"/>
      <c r="O4" s="1"/>
      <c r="P4" s="1"/>
      <c r="Q4" s="1"/>
      <c r="R4" s="1"/>
    </row>
    <row r="5" spans="1:18" ht="9" customHeight="1" x14ac:dyDescent="0.25">
      <c r="A5" s="1"/>
      <c r="B5" s="196"/>
      <c r="C5" s="197"/>
      <c r="D5" s="197"/>
      <c r="E5" s="197"/>
      <c r="F5" s="197"/>
      <c r="G5" s="197"/>
      <c r="H5" s="197"/>
      <c r="I5" s="197"/>
      <c r="J5" s="1"/>
      <c r="K5" s="1"/>
      <c r="L5" s="1"/>
      <c r="M5" s="1"/>
      <c r="N5" s="1"/>
      <c r="O5" s="1"/>
      <c r="P5" s="1"/>
      <c r="Q5" s="1"/>
      <c r="R5" s="1"/>
    </row>
    <row r="6" spans="1:18" s="631" customFormat="1" ht="15.75" x14ac:dyDescent="0.25">
      <c r="A6" s="440"/>
      <c r="B6" s="629" t="s">
        <v>374</v>
      </c>
      <c r="C6" s="630"/>
      <c r="D6" s="630"/>
      <c r="E6" s="630"/>
      <c r="F6" s="630"/>
      <c r="G6" s="630"/>
      <c r="H6" s="630"/>
      <c r="I6" s="630"/>
      <c r="J6" s="440"/>
      <c r="K6" s="440"/>
      <c r="L6" s="440"/>
      <c r="M6" s="440"/>
      <c r="N6" s="440"/>
      <c r="O6" s="440"/>
      <c r="P6" s="440"/>
      <c r="Q6" s="440"/>
      <c r="R6" s="440"/>
    </row>
    <row r="7" spans="1:18" s="634" customFormat="1" ht="9.75" customHeight="1" thickBot="1" x14ac:dyDescent="0.3">
      <c r="A7" s="440"/>
      <c r="B7" s="632"/>
      <c r="C7" s="633"/>
      <c r="D7" s="633"/>
      <c r="E7" s="633"/>
      <c r="F7" s="633"/>
      <c r="G7" s="633"/>
      <c r="H7" s="633"/>
      <c r="I7" s="633"/>
      <c r="J7" s="440"/>
      <c r="K7" s="440"/>
      <c r="L7" s="440"/>
      <c r="M7" s="440"/>
      <c r="N7" s="440"/>
      <c r="O7" s="440"/>
      <c r="P7" s="440"/>
      <c r="Q7" s="440"/>
      <c r="R7" s="440"/>
    </row>
    <row r="8" spans="1:18" s="634" customFormat="1" ht="19.5" customHeight="1" thickBot="1" x14ac:dyDescent="0.3">
      <c r="A8" s="440"/>
      <c r="B8" s="632"/>
      <c r="C8" s="633"/>
      <c r="D8" s="659">
        <f>'4.Trésorerie'!F7</f>
        <v>0</v>
      </c>
      <c r="E8" s="659">
        <f>'4.Trésorerie'!G7</f>
        <v>1</v>
      </c>
      <c r="F8" s="659">
        <f>'4.Trésorerie'!H7</f>
        <v>2</v>
      </c>
      <c r="G8" s="659">
        <f>'4.Trésorerie'!I7</f>
        <v>3</v>
      </c>
      <c r="H8" s="659">
        <f>'4.Trésorerie'!J7</f>
        <v>4</v>
      </c>
      <c r="J8" s="440"/>
      <c r="K8" s="440"/>
      <c r="L8" s="440"/>
      <c r="M8" s="440"/>
      <c r="N8" s="440"/>
      <c r="O8" s="440"/>
      <c r="P8" s="440"/>
      <c r="Q8" s="440"/>
      <c r="R8" s="440"/>
    </row>
    <row r="9" spans="1:18" ht="19.5" customHeight="1" thickBot="1" x14ac:dyDescent="0.3">
      <c r="A9" s="1"/>
      <c r="B9" s="824" t="s">
        <v>390</v>
      </c>
      <c r="C9" s="825"/>
      <c r="D9" s="660" t="s">
        <v>141</v>
      </c>
      <c r="E9" s="661" t="s">
        <v>144</v>
      </c>
      <c r="F9" s="661" t="s">
        <v>145</v>
      </c>
      <c r="G9" s="661" t="s">
        <v>146</v>
      </c>
      <c r="H9" s="662" t="s">
        <v>147</v>
      </c>
      <c r="I9" s="635" t="s">
        <v>375</v>
      </c>
      <c r="J9" s="1"/>
      <c r="K9" s="1"/>
      <c r="L9" s="1"/>
      <c r="M9" s="1"/>
      <c r="N9" s="1"/>
      <c r="O9" s="1"/>
      <c r="P9" s="1"/>
      <c r="Q9" s="1"/>
      <c r="R9" s="1"/>
    </row>
    <row r="10" spans="1:18" s="636" customFormat="1" ht="12" thickBot="1" x14ac:dyDescent="0.25">
      <c r="A10" s="664"/>
      <c r="B10" s="700"/>
      <c r="C10" s="701"/>
      <c r="D10" s="702"/>
      <c r="E10" s="703"/>
      <c r="F10" s="703"/>
      <c r="G10" s="704"/>
      <c r="H10" s="705"/>
      <c r="I10" s="706">
        <f>SUM(D10:G10)</f>
        <v>0</v>
      </c>
      <c r="J10" s="664"/>
      <c r="K10" s="664"/>
      <c r="L10" s="664"/>
      <c r="M10" s="664"/>
      <c r="N10" s="664"/>
      <c r="O10" s="664"/>
      <c r="P10" s="664"/>
      <c r="Q10" s="664"/>
      <c r="R10" s="664"/>
    </row>
    <row r="11" spans="1:18" x14ac:dyDescent="0.25">
      <c r="A11" s="1"/>
      <c r="B11" s="22"/>
      <c r="C11" s="22"/>
      <c r="D11" s="1"/>
      <c r="E11" s="1"/>
      <c r="F11" s="1"/>
      <c r="G11" s="1"/>
      <c r="H11" s="1"/>
      <c r="I11" s="1"/>
      <c r="J11" s="1"/>
      <c r="K11" s="1"/>
      <c r="L11" s="1"/>
      <c r="M11" s="1"/>
      <c r="N11" s="1"/>
      <c r="O11" s="1"/>
      <c r="P11" s="1"/>
      <c r="Q11" s="1"/>
      <c r="R11" s="1"/>
    </row>
    <row r="12" spans="1:18" s="631" customFormat="1" ht="15.75" x14ac:dyDescent="0.25">
      <c r="A12" s="440"/>
      <c r="B12" s="629" t="s">
        <v>376</v>
      </c>
      <c r="C12" s="630"/>
      <c r="D12" s="630"/>
      <c r="E12" s="630"/>
      <c r="F12" s="630"/>
      <c r="G12" s="630"/>
      <c r="H12" s="630"/>
      <c r="I12" s="630"/>
      <c r="J12" s="440"/>
      <c r="K12" s="440"/>
      <c r="L12" s="440"/>
      <c r="M12" s="440"/>
      <c r="N12" s="440"/>
      <c r="O12" s="440"/>
      <c r="P12" s="440"/>
      <c r="Q12" s="440"/>
      <c r="R12" s="440"/>
    </row>
    <row r="13" spans="1:18" s="634" customFormat="1" ht="6.75" customHeight="1" thickBot="1" x14ac:dyDescent="0.3">
      <c r="A13" s="440"/>
      <c r="B13" s="637"/>
      <c r="C13" s="638"/>
      <c r="D13" s="638"/>
      <c r="E13" s="638"/>
      <c r="F13" s="638"/>
      <c r="G13" s="638"/>
      <c r="H13" s="638"/>
      <c r="I13" s="638"/>
      <c r="J13" s="440"/>
      <c r="K13" s="440"/>
      <c r="L13" s="440"/>
      <c r="M13" s="440"/>
      <c r="N13" s="440"/>
      <c r="O13" s="440"/>
      <c r="P13" s="440"/>
      <c r="Q13" s="440"/>
      <c r="R13" s="440"/>
    </row>
    <row r="14" spans="1:18" s="634" customFormat="1" ht="19.5" customHeight="1" thickBot="1" x14ac:dyDescent="0.3">
      <c r="A14" s="440"/>
      <c r="B14" s="637"/>
      <c r="C14" s="638"/>
      <c r="D14" s="659">
        <f>D8</f>
        <v>0</v>
      </c>
      <c r="E14" s="659">
        <f>E8</f>
        <v>1</v>
      </c>
      <c r="F14" s="659">
        <f>F8</f>
        <v>2</v>
      </c>
      <c r="G14" s="659">
        <f>G8</f>
        <v>3</v>
      </c>
      <c r="H14" s="659">
        <f>H8</f>
        <v>4</v>
      </c>
      <c r="I14" s="638"/>
      <c r="J14" s="440"/>
      <c r="K14" s="440"/>
      <c r="L14" s="440"/>
      <c r="M14" s="440"/>
      <c r="N14" s="440"/>
      <c r="O14" s="440"/>
      <c r="P14" s="440"/>
      <c r="Q14" s="440"/>
      <c r="R14" s="440"/>
    </row>
    <row r="15" spans="1:18" ht="15.75" customHeight="1" thickBot="1" x14ac:dyDescent="0.3">
      <c r="A15" s="1"/>
      <c r="B15" s="824" t="s">
        <v>391</v>
      </c>
      <c r="C15" s="825"/>
      <c r="D15" s="660" t="s">
        <v>141</v>
      </c>
      <c r="E15" s="661" t="s">
        <v>144</v>
      </c>
      <c r="F15" s="661" t="s">
        <v>145</v>
      </c>
      <c r="G15" s="661" t="s">
        <v>146</v>
      </c>
      <c r="H15" s="662" t="s">
        <v>147</v>
      </c>
      <c r="I15" s="639" t="s">
        <v>375</v>
      </c>
      <c r="J15" s="1"/>
      <c r="K15" s="1"/>
      <c r="L15" s="1"/>
      <c r="M15" s="1"/>
      <c r="N15" s="1"/>
      <c r="O15" s="1"/>
      <c r="P15" s="1"/>
      <c r="Q15" s="1"/>
      <c r="R15" s="1"/>
    </row>
    <row r="16" spans="1:18" s="644" customFormat="1" ht="12" x14ac:dyDescent="0.2">
      <c r="A16" s="665"/>
      <c r="B16" s="640" t="s">
        <v>377</v>
      </c>
      <c r="C16" s="641" t="s">
        <v>378</v>
      </c>
      <c r="D16" s="642"/>
      <c r="E16" s="642"/>
      <c r="F16" s="642"/>
      <c r="G16" s="642"/>
      <c r="H16" s="663"/>
      <c r="I16" s="643"/>
      <c r="J16" s="665"/>
      <c r="K16" s="665"/>
      <c r="L16" s="665"/>
      <c r="M16" s="665"/>
      <c r="N16" s="665"/>
      <c r="O16" s="665"/>
      <c r="P16" s="665"/>
      <c r="Q16" s="665"/>
      <c r="R16" s="665"/>
    </row>
    <row r="17" spans="1:18" s="644" customFormat="1" ht="12" x14ac:dyDescent="0.2">
      <c r="A17" s="665"/>
      <c r="B17" s="645" t="s">
        <v>278</v>
      </c>
      <c r="C17" s="646"/>
      <c r="D17" s="646"/>
      <c r="E17" s="646"/>
      <c r="F17" s="646"/>
      <c r="G17" s="646"/>
      <c r="H17" s="646"/>
      <c r="I17" s="647">
        <f>SUM(D17:G17)</f>
        <v>0</v>
      </c>
      <c r="J17" s="665"/>
      <c r="K17" s="665"/>
      <c r="L17" s="665"/>
      <c r="M17" s="665"/>
      <c r="N17" s="665"/>
      <c r="O17" s="665"/>
      <c r="P17" s="665"/>
      <c r="Q17" s="665"/>
      <c r="R17" s="665"/>
    </row>
    <row r="18" spans="1:18" s="644" customFormat="1" ht="12" x14ac:dyDescent="0.2">
      <c r="A18" s="665"/>
      <c r="B18" s="645"/>
      <c r="C18" s="646"/>
      <c r="D18" s="646"/>
      <c r="E18" s="646"/>
      <c r="F18" s="646"/>
      <c r="G18" s="646"/>
      <c r="H18" s="646"/>
      <c r="I18" s="647">
        <f t="shared" ref="I18:I23" si="0">SUM(D18:G18)</f>
        <v>0</v>
      </c>
      <c r="J18" s="665"/>
      <c r="K18" s="665"/>
      <c r="L18" s="665"/>
      <c r="M18" s="665"/>
      <c r="N18" s="665"/>
      <c r="O18" s="665"/>
      <c r="P18" s="665"/>
      <c r="Q18" s="665"/>
      <c r="R18" s="665"/>
    </row>
    <row r="19" spans="1:18" s="644" customFormat="1" ht="12" x14ac:dyDescent="0.2">
      <c r="A19" s="665"/>
      <c r="B19" s="645"/>
      <c r="C19" s="646"/>
      <c r="D19" s="646"/>
      <c r="E19" s="646"/>
      <c r="F19" s="646"/>
      <c r="G19" s="646"/>
      <c r="H19" s="646"/>
      <c r="I19" s="647">
        <f t="shared" si="0"/>
        <v>0</v>
      </c>
      <c r="J19" s="665"/>
      <c r="K19" s="665"/>
      <c r="L19" s="665"/>
      <c r="M19" s="665"/>
      <c r="N19" s="665"/>
      <c r="O19" s="665"/>
      <c r="P19" s="665"/>
      <c r="Q19" s="665"/>
      <c r="R19" s="665"/>
    </row>
    <row r="20" spans="1:18" s="644" customFormat="1" ht="12" x14ac:dyDescent="0.2">
      <c r="A20" s="665"/>
      <c r="B20" s="645"/>
      <c r="C20" s="646"/>
      <c r="D20" s="646"/>
      <c r="E20" s="646"/>
      <c r="F20" s="646"/>
      <c r="G20" s="646"/>
      <c r="H20" s="646"/>
      <c r="I20" s="647">
        <f t="shared" si="0"/>
        <v>0</v>
      </c>
      <c r="J20" s="665"/>
      <c r="K20" s="665"/>
      <c r="L20" s="665"/>
      <c r="M20" s="665"/>
      <c r="N20" s="665"/>
      <c r="O20" s="665"/>
      <c r="P20" s="665"/>
      <c r="Q20" s="665"/>
      <c r="R20" s="665"/>
    </row>
    <row r="21" spans="1:18" s="644" customFormat="1" ht="12" x14ac:dyDescent="0.2">
      <c r="A21" s="665"/>
      <c r="B21" s="645"/>
      <c r="C21" s="646"/>
      <c r="D21" s="646"/>
      <c r="E21" s="646"/>
      <c r="F21" s="646"/>
      <c r="G21" s="646"/>
      <c r="H21" s="646"/>
      <c r="I21" s="647">
        <f t="shared" si="0"/>
        <v>0</v>
      </c>
      <c r="J21" s="665"/>
      <c r="K21" s="665"/>
      <c r="L21" s="665"/>
      <c r="M21" s="665"/>
      <c r="N21" s="665"/>
      <c r="O21" s="665"/>
      <c r="P21" s="665"/>
      <c r="Q21" s="665"/>
      <c r="R21" s="665"/>
    </row>
    <row r="22" spans="1:18" s="644" customFormat="1" ht="12" x14ac:dyDescent="0.2">
      <c r="A22" s="665"/>
      <c r="B22" s="645"/>
      <c r="C22" s="646"/>
      <c r="D22" s="649"/>
      <c r="E22" s="649"/>
      <c r="F22" s="649"/>
      <c r="G22" s="649"/>
      <c r="H22" s="649"/>
      <c r="I22" s="647">
        <f t="shared" si="0"/>
        <v>0</v>
      </c>
      <c r="J22" s="665"/>
      <c r="K22" s="665"/>
      <c r="L22" s="665"/>
      <c r="M22" s="665"/>
      <c r="N22" s="665"/>
      <c r="O22" s="665"/>
      <c r="P22" s="665"/>
      <c r="Q22" s="665"/>
      <c r="R22" s="665"/>
    </row>
    <row r="23" spans="1:18" s="644" customFormat="1" ht="12.75" thickBot="1" x14ac:dyDescent="0.25">
      <c r="A23" s="665"/>
      <c r="B23" s="648"/>
      <c r="C23" s="649"/>
      <c r="D23" s="666"/>
      <c r="E23" s="666"/>
      <c r="F23" s="666"/>
      <c r="G23" s="666"/>
      <c r="H23" s="667"/>
      <c r="I23" s="647">
        <f t="shared" si="0"/>
        <v>0</v>
      </c>
      <c r="J23" s="665"/>
      <c r="K23" s="665"/>
      <c r="L23" s="665"/>
      <c r="M23" s="665"/>
      <c r="N23" s="665"/>
      <c r="O23" s="665"/>
      <c r="P23" s="665"/>
      <c r="Q23" s="665"/>
      <c r="R23" s="665"/>
    </row>
    <row r="24" spans="1:18" ht="16.5" thickBot="1" x14ac:dyDescent="0.3">
      <c r="A24" s="1"/>
      <c r="B24" s="826" t="s">
        <v>379</v>
      </c>
      <c r="C24" s="827"/>
      <c r="D24" s="668">
        <f>SUM(D17:D23)</f>
        <v>0</v>
      </c>
      <c r="E24" s="650">
        <f t="shared" ref="E24:G24" si="1">SUM(E17:E23)</f>
        <v>0</v>
      </c>
      <c r="F24" s="650">
        <f t="shared" si="1"/>
        <v>0</v>
      </c>
      <c r="G24" s="650">
        <f t="shared" si="1"/>
        <v>0</v>
      </c>
      <c r="H24" s="650"/>
      <c r="I24" s="669">
        <f t="shared" ref="I24" si="2">SUM(I17:I23)</f>
        <v>0</v>
      </c>
      <c r="J24" s="1"/>
      <c r="K24" s="1"/>
      <c r="L24" s="1"/>
      <c r="M24" s="1"/>
      <c r="N24" s="1"/>
      <c r="O24" s="1"/>
      <c r="P24" s="1"/>
      <c r="Q24" s="1"/>
      <c r="R24" s="1"/>
    </row>
    <row r="25" spans="1:18" ht="15.75" x14ac:dyDescent="0.25">
      <c r="A25" s="1"/>
      <c r="B25" s="651"/>
      <c r="C25" s="651"/>
      <c r="D25" s="652"/>
      <c r="E25" s="652"/>
      <c r="F25" s="652"/>
      <c r="G25" s="652"/>
      <c r="H25" s="652"/>
      <c r="I25" s="652"/>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1"/>
      <c r="B27" s="653" t="s">
        <v>380</v>
      </c>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1"/>
      <c r="B29" s="654" t="s">
        <v>381</v>
      </c>
      <c r="C29" s="654" t="s">
        <v>382</v>
      </c>
      <c r="D29" s="1"/>
      <c r="E29" s="1"/>
      <c r="F29" s="1"/>
      <c r="G29" s="1"/>
      <c r="H29" s="1"/>
      <c r="I29" s="1"/>
      <c r="J29" s="1"/>
      <c r="K29" s="1"/>
      <c r="L29" s="1"/>
      <c r="M29" s="1"/>
      <c r="N29" s="1"/>
      <c r="O29" s="1"/>
      <c r="P29" s="1"/>
      <c r="Q29" s="1"/>
      <c r="R29" s="1"/>
    </row>
    <row r="30" spans="1:18" x14ac:dyDescent="0.25">
      <c r="A30" s="1"/>
      <c r="B30" s="655" t="s">
        <v>383</v>
      </c>
      <c r="C30" s="656" t="s">
        <v>384</v>
      </c>
      <c r="D30" s="1"/>
      <c r="E30" s="1"/>
      <c r="F30" s="1"/>
      <c r="G30" s="1"/>
      <c r="H30" s="1"/>
      <c r="I30" s="1"/>
      <c r="J30" s="1"/>
      <c r="K30" s="1"/>
      <c r="L30" s="1"/>
      <c r="M30" s="1"/>
      <c r="N30" s="1"/>
      <c r="O30" s="1"/>
      <c r="P30" s="1"/>
      <c r="Q30" s="1"/>
      <c r="R30" s="1"/>
    </row>
    <row r="31" spans="1:18" x14ac:dyDescent="0.25">
      <c r="A31" s="1"/>
      <c r="B31" s="657" t="s">
        <v>267</v>
      </c>
      <c r="C31" s="658" t="s">
        <v>392</v>
      </c>
      <c r="D31" s="1"/>
      <c r="E31" s="1"/>
      <c r="F31" s="1"/>
      <c r="G31" s="1"/>
      <c r="H31" s="1"/>
      <c r="I31" s="1"/>
      <c r="J31" s="1"/>
      <c r="K31" s="1"/>
      <c r="L31" s="1"/>
      <c r="M31" s="1"/>
      <c r="N31" s="1"/>
      <c r="O31" s="1"/>
      <c r="P31" s="1"/>
      <c r="Q31" s="1"/>
      <c r="R31" s="1"/>
    </row>
    <row r="32" spans="1:18" ht="25.5" x14ac:dyDescent="0.25">
      <c r="A32" s="1"/>
      <c r="B32" s="657" t="s">
        <v>272</v>
      </c>
      <c r="C32" s="658" t="s">
        <v>393</v>
      </c>
      <c r="D32" s="1"/>
      <c r="E32" s="1"/>
      <c r="F32" s="1"/>
      <c r="G32" s="1"/>
      <c r="H32" s="1"/>
      <c r="I32" s="1"/>
      <c r="J32" s="1"/>
      <c r="K32" s="1"/>
      <c r="L32" s="1"/>
      <c r="M32" s="1"/>
      <c r="N32" s="1"/>
      <c r="O32" s="1"/>
      <c r="P32" s="1"/>
      <c r="Q32" s="1"/>
      <c r="R32" s="1"/>
    </row>
    <row r="33" spans="1:18" x14ac:dyDescent="0.25">
      <c r="A33" s="1"/>
      <c r="B33" s="657" t="s">
        <v>385</v>
      </c>
      <c r="C33" s="657" t="s">
        <v>279</v>
      </c>
      <c r="D33" s="1"/>
      <c r="E33" s="1"/>
      <c r="F33" s="1"/>
      <c r="G33" s="1"/>
      <c r="H33" s="1"/>
      <c r="I33" s="1"/>
      <c r="J33" s="1"/>
      <c r="K33" s="1"/>
      <c r="L33" s="1"/>
      <c r="M33" s="1"/>
      <c r="N33" s="1"/>
      <c r="O33" s="1"/>
      <c r="P33" s="1"/>
      <c r="Q33" s="1"/>
      <c r="R33" s="1"/>
    </row>
    <row r="34" spans="1:18" ht="25.5" x14ac:dyDescent="0.25">
      <c r="A34" s="1"/>
      <c r="B34" s="657" t="s">
        <v>285</v>
      </c>
      <c r="C34" s="658" t="s">
        <v>286</v>
      </c>
      <c r="D34" s="1"/>
      <c r="E34" s="1"/>
      <c r="F34" s="1"/>
      <c r="G34" s="1"/>
      <c r="H34" s="1"/>
      <c r="I34" s="1"/>
      <c r="J34" s="1"/>
      <c r="K34" s="1"/>
      <c r="L34" s="1"/>
      <c r="M34" s="1"/>
      <c r="N34" s="1"/>
      <c r="O34" s="1"/>
      <c r="P34" s="1"/>
      <c r="Q34" s="1"/>
      <c r="R34" s="1"/>
    </row>
    <row r="35" spans="1:18" x14ac:dyDescent="0.25">
      <c r="A35" s="1"/>
      <c r="B35" s="657" t="s">
        <v>386</v>
      </c>
      <c r="C35" s="657" t="s">
        <v>394</v>
      </c>
      <c r="D35" s="1"/>
      <c r="E35" s="1"/>
      <c r="F35" s="1"/>
      <c r="G35" s="1"/>
      <c r="H35" s="1"/>
      <c r="I35" s="1"/>
      <c r="J35" s="1"/>
      <c r="K35" s="1"/>
      <c r="L35" s="1"/>
      <c r="M35" s="1"/>
      <c r="N35" s="1"/>
      <c r="O35" s="1"/>
      <c r="P35" s="1"/>
      <c r="Q35" s="1"/>
      <c r="R35" s="1"/>
    </row>
    <row r="36" spans="1:18" x14ac:dyDescent="0.25">
      <c r="A36" s="1"/>
      <c r="B36" s="657" t="s">
        <v>387</v>
      </c>
      <c r="C36" s="657" t="s">
        <v>297</v>
      </c>
      <c r="D36" s="1"/>
      <c r="E36" s="1"/>
      <c r="F36" s="1"/>
      <c r="G36" s="1"/>
      <c r="H36" s="1"/>
      <c r="I36" s="1"/>
      <c r="J36" s="1"/>
      <c r="K36" s="1"/>
      <c r="L36" s="1"/>
      <c r="M36" s="1"/>
      <c r="N36" s="1"/>
      <c r="O36" s="1"/>
      <c r="P36" s="1"/>
      <c r="Q36" s="1"/>
      <c r="R36" s="1"/>
    </row>
    <row r="37" spans="1:18" x14ac:dyDescent="0.25">
      <c r="A37" s="1"/>
      <c r="B37" s="657" t="s">
        <v>301</v>
      </c>
      <c r="C37" s="658" t="s">
        <v>388</v>
      </c>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row>
    <row r="45" spans="1:18" x14ac:dyDescent="0.25">
      <c r="A45" s="1"/>
      <c r="B45" s="1"/>
      <c r="C45" s="1"/>
      <c r="D45" s="1"/>
      <c r="E45" s="1"/>
      <c r="F45" s="1"/>
      <c r="G45" s="1"/>
      <c r="H45" s="1"/>
      <c r="I45" s="1"/>
    </row>
  </sheetData>
  <mergeCells count="4">
    <mergeCell ref="B4:I4"/>
    <mergeCell ref="B9:C9"/>
    <mergeCell ref="B15:C15"/>
    <mergeCell ref="B24:C24"/>
  </mergeCells>
  <dataValidations disablePrompts="1" count="2">
    <dataValidation type="list" allowBlank="1" showInputMessage="1" showErrorMessage="1" sqref="B17:B23">
      <formula1>TYPE_FINANCEMENT</formula1>
    </dataValidation>
    <dataValidation type="list" allowBlank="1" showInputMessage="1" showErrorMessage="1" sqref="C17:C23">
      <formula1>NATURE_FINANCEMENT</formula1>
    </dataValidation>
  </dataValidations>
  <pageMargins left="0.23622047244094491" right="0.23622047244094491" top="0.74803149606299213" bottom="0.74803149606299213" header="0.31496062992125984" footer="0.31496062992125984"/>
  <pageSetup paperSize="9" orientation="portrait" r:id="rId1"/>
  <headerFooter>
    <oddHeader>&amp;L&amp;G&amp;C&amp;"Arial,Gras"&amp;14&amp;K04+000&amp;A&amp;R&amp;G</oddHeader>
    <oddFooter>&amp;C&amp;F&amp;R&amp;P/&amp;N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opLeftCell="A8" workbookViewId="0">
      <selection activeCell="O27" sqref="O27"/>
    </sheetView>
  </sheetViews>
  <sheetFormatPr baseColWidth="10" defaultRowHeight="15" x14ac:dyDescent="0.25"/>
  <cols>
    <col min="1" max="1" width="4" customWidth="1"/>
    <col min="2" max="2" width="28.85546875" customWidth="1"/>
    <col min="6" max="6" width="16.855468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831" t="s">
        <v>254</v>
      </c>
      <c r="D2" s="832"/>
      <c r="E2" s="832"/>
      <c r="F2" s="832"/>
      <c r="G2" s="832"/>
      <c r="H2" s="832"/>
      <c r="I2" s="832"/>
      <c r="J2" s="22"/>
      <c r="K2" s="22"/>
      <c r="L2" s="22"/>
      <c r="M2" s="1"/>
      <c r="N2" s="1"/>
      <c r="O2" s="1"/>
      <c r="P2" s="1"/>
      <c r="Q2" s="1"/>
      <c r="R2" s="1"/>
      <c r="S2" s="1"/>
      <c r="T2" s="1"/>
    </row>
    <row r="3" spans="1:20" ht="15.75" customHeight="1" x14ac:dyDescent="0.25">
      <c r="A3" s="1"/>
      <c r="B3" s="1"/>
      <c r="C3" s="831"/>
      <c r="D3" s="832"/>
      <c r="E3" s="832"/>
      <c r="F3" s="832"/>
      <c r="G3" s="832"/>
      <c r="H3" s="832"/>
      <c r="I3" s="832"/>
      <c r="J3" s="22"/>
      <c r="K3" s="22"/>
      <c r="L3" s="22"/>
      <c r="M3" s="1"/>
      <c r="N3" s="1"/>
      <c r="O3" s="1"/>
      <c r="P3" s="1"/>
      <c r="Q3" s="1"/>
      <c r="R3" s="1"/>
      <c r="S3" s="1"/>
      <c r="T3" s="1"/>
    </row>
    <row r="4" spans="1:20" s="35" customFormat="1" ht="10.5" customHeight="1" x14ac:dyDescent="0.25">
      <c r="A4" s="1"/>
      <c r="B4" s="1"/>
      <c r="C4" s="544"/>
      <c r="D4" s="544"/>
      <c r="E4" s="544"/>
      <c r="F4" s="544"/>
      <c r="G4" s="544"/>
      <c r="H4" s="544"/>
      <c r="I4" s="544"/>
      <c r="J4" s="22"/>
      <c r="K4" s="22"/>
      <c r="L4" s="22"/>
      <c r="M4" s="1"/>
      <c r="N4" s="1"/>
      <c r="O4" s="1"/>
      <c r="P4" s="1"/>
      <c r="Q4" s="1"/>
      <c r="R4" s="1"/>
      <c r="S4" s="1"/>
      <c r="T4" s="1"/>
    </row>
    <row r="5" spans="1:20" ht="18.75" customHeight="1" x14ac:dyDescent="0.25">
      <c r="A5" s="1"/>
      <c r="B5" s="833" t="s">
        <v>253</v>
      </c>
      <c r="C5" s="833"/>
      <c r="D5" s="833"/>
      <c r="E5" s="833"/>
      <c r="F5" s="833"/>
      <c r="G5" s="833"/>
      <c r="H5" s="833"/>
      <c r="I5" s="833"/>
      <c r="J5" s="833"/>
      <c r="K5" s="833"/>
      <c r="L5" s="833"/>
      <c r="M5" s="1"/>
      <c r="N5" s="1"/>
      <c r="O5" s="1"/>
      <c r="P5" s="1"/>
      <c r="Q5" s="1"/>
      <c r="R5" s="1"/>
      <c r="S5" s="1"/>
      <c r="T5" s="1"/>
    </row>
    <row r="6" spans="1:20" ht="16.5" x14ac:dyDescent="0.3">
      <c r="A6" s="1"/>
      <c r="B6" s="178"/>
      <c r="C6" s="178"/>
      <c r="D6" s="178"/>
      <c r="E6" s="178"/>
      <c r="F6" s="178"/>
      <c r="G6" s="178"/>
      <c r="H6" s="178"/>
      <c r="I6" s="178"/>
      <c r="J6" s="178"/>
      <c r="K6" s="178"/>
      <c r="L6" s="178"/>
      <c r="M6" s="1"/>
      <c r="N6" s="1"/>
      <c r="O6" s="1"/>
      <c r="P6" s="1"/>
      <c r="Q6" s="1"/>
      <c r="R6" s="1"/>
      <c r="S6" s="1"/>
      <c r="T6" s="1"/>
    </row>
    <row r="7" spans="1:20" ht="16.5" x14ac:dyDescent="0.3">
      <c r="A7" s="1"/>
      <c r="B7" s="383" t="s">
        <v>227</v>
      </c>
      <c r="C7" s="384"/>
      <c r="D7" s="178"/>
      <c r="E7" s="385" t="s">
        <v>228</v>
      </c>
      <c r="F7" s="178"/>
      <c r="G7" s="384"/>
      <c r="H7" s="178"/>
      <c r="I7" s="178"/>
      <c r="J7" s="178"/>
      <c r="K7" s="178"/>
      <c r="L7" s="178"/>
      <c r="M7" s="1"/>
      <c r="N7" s="1"/>
      <c r="O7" s="1"/>
      <c r="P7" s="1"/>
      <c r="Q7" s="1"/>
      <c r="R7" s="1"/>
      <c r="S7" s="1"/>
      <c r="T7" s="1"/>
    </row>
    <row r="8" spans="1:20" ht="16.5" x14ac:dyDescent="0.3">
      <c r="A8" s="1"/>
      <c r="B8" s="386"/>
      <c r="C8" s="387"/>
      <c r="D8" s="178"/>
      <c r="E8" s="388"/>
      <c r="F8" s="178"/>
      <c r="G8" s="387"/>
      <c r="H8" s="178"/>
      <c r="I8" s="178"/>
      <c r="J8" s="178"/>
      <c r="K8" s="178"/>
      <c r="L8" s="178"/>
      <c r="M8" s="1"/>
      <c r="N8" s="1"/>
      <c r="O8" s="1"/>
      <c r="P8" s="1"/>
      <c r="Q8" s="1"/>
      <c r="R8" s="1"/>
      <c r="S8" s="1"/>
      <c r="T8" s="1"/>
    </row>
    <row r="9" spans="1:20" ht="16.5" x14ac:dyDescent="0.3">
      <c r="A9" s="1"/>
      <c r="B9" s="386"/>
      <c r="C9" s="387"/>
      <c r="D9" s="178"/>
      <c r="E9" s="385" t="s">
        <v>229</v>
      </c>
      <c r="F9" s="178"/>
      <c r="G9" s="384"/>
      <c r="H9" s="178"/>
      <c r="I9" s="178"/>
      <c r="J9" s="178"/>
      <c r="K9" s="178"/>
      <c r="L9" s="178"/>
      <c r="M9" s="1"/>
      <c r="N9" s="1"/>
      <c r="O9" s="1"/>
      <c r="P9" s="1"/>
      <c r="Q9" s="1"/>
      <c r="R9" s="1"/>
      <c r="S9" s="1"/>
      <c r="T9" s="1"/>
    </row>
    <row r="10" spans="1:20" ht="16.5" x14ac:dyDescent="0.25">
      <c r="A10" s="1"/>
      <c r="B10" s="389"/>
      <c r="C10" s="389"/>
      <c r="D10" s="390"/>
      <c r="E10" s="389"/>
      <c r="F10" s="391"/>
      <c r="G10" s="391"/>
      <c r="H10" s="389"/>
      <c r="I10" s="389"/>
      <c r="J10" s="389"/>
      <c r="K10" s="389"/>
      <c r="L10" s="392"/>
      <c r="M10" s="1"/>
      <c r="N10" s="1"/>
      <c r="O10" s="1"/>
      <c r="P10" s="1"/>
      <c r="Q10" s="1"/>
      <c r="R10" s="1"/>
      <c r="S10" s="1"/>
      <c r="T10" s="1"/>
    </row>
    <row r="11" spans="1:20" ht="15.75" x14ac:dyDescent="0.25">
      <c r="A11" s="1"/>
      <c r="B11" s="834" t="s">
        <v>230</v>
      </c>
      <c r="C11" s="834"/>
      <c r="D11" s="834"/>
      <c r="E11" s="834"/>
      <c r="F11" s="834"/>
      <c r="G11" s="834"/>
      <c r="H11" s="834"/>
      <c r="I11" s="834"/>
      <c r="J11" s="834"/>
      <c r="K11" s="834"/>
      <c r="L11" s="834"/>
      <c r="M11" s="1"/>
      <c r="N11" s="1"/>
      <c r="O11" s="1"/>
      <c r="P11" s="1"/>
      <c r="Q11" s="1"/>
      <c r="R11" s="1"/>
      <c r="S11" s="1"/>
      <c r="T11" s="1"/>
    </row>
    <row r="12" spans="1:20" ht="17.25" thickBot="1" x14ac:dyDescent="0.3">
      <c r="A12" s="1"/>
      <c r="B12" s="389"/>
      <c r="C12" s="389"/>
      <c r="D12" s="390"/>
      <c r="E12" s="389"/>
      <c r="F12" s="391"/>
      <c r="G12" s="391"/>
      <c r="H12" s="389"/>
      <c r="I12" s="389"/>
      <c r="J12" s="389"/>
      <c r="K12" s="389"/>
      <c r="L12" s="392"/>
      <c r="M12" s="1"/>
      <c r="N12" s="1"/>
      <c r="O12" s="1"/>
      <c r="P12" s="1"/>
      <c r="Q12" s="1"/>
      <c r="R12" s="1"/>
      <c r="S12" s="1"/>
      <c r="T12" s="1"/>
    </row>
    <row r="13" spans="1:20" ht="15.75" customHeight="1" x14ac:dyDescent="0.25">
      <c r="A13" s="1"/>
      <c r="B13" s="389"/>
      <c r="C13" s="389"/>
      <c r="D13" s="390"/>
      <c r="E13" s="389"/>
      <c r="F13" s="391"/>
      <c r="G13" s="391"/>
      <c r="H13" s="389"/>
      <c r="I13" s="836" t="s">
        <v>231</v>
      </c>
      <c r="J13" s="837"/>
      <c r="K13" s="837"/>
      <c r="L13" s="837"/>
      <c r="M13" s="838"/>
      <c r="N13" s="1"/>
      <c r="O13" s="1"/>
      <c r="P13" s="1"/>
      <c r="Q13" s="1"/>
      <c r="R13" s="1"/>
      <c r="S13" s="1"/>
      <c r="T13" s="1"/>
    </row>
    <row r="14" spans="1:20" ht="16.5" thickBot="1" x14ac:dyDescent="0.3">
      <c r="A14" s="1"/>
      <c r="B14" s="393"/>
      <c r="C14" s="394"/>
      <c r="D14" s="394"/>
      <c r="E14" s="394"/>
      <c r="F14" s="394"/>
      <c r="G14" s="395" t="s">
        <v>141</v>
      </c>
      <c r="H14" s="395" t="s">
        <v>146</v>
      </c>
      <c r="I14" s="707" t="s">
        <v>232</v>
      </c>
      <c r="J14" s="708" t="s">
        <v>233</v>
      </c>
      <c r="K14" s="708" t="s">
        <v>234</v>
      </c>
      <c r="L14" s="708" t="s">
        <v>235</v>
      </c>
      <c r="M14" s="709" t="s">
        <v>422</v>
      </c>
      <c r="N14" s="1"/>
      <c r="O14" s="1"/>
      <c r="P14" s="1"/>
      <c r="Q14" s="1"/>
      <c r="R14" s="1"/>
      <c r="S14" s="1"/>
      <c r="T14" s="1"/>
    </row>
    <row r="15" spans="1:20" ht="40.5" x14ac:dyDescent="0.25">
      <c r="A15" s="1"/>
      <c r="B15" s="396" t="s">
        <v>236</v>
      </c>
      <c r="C15" s="397" t="s">
        <v>237</v>
      </c>
      <c r="D15" s="398" t="s">
        <v>238</v>
      </c>
      <c r="E15" s="399" t="s">
        <v>239</v>
      </c>
      <c r="F15" s="400" t="s">
        <v>240</v>
      </c>
      <c r="G15" s="401">
        <f>C7+1</f>
        <v>1</v>
      </c>
      <c r="H15" s="402">
        <f>G7</f>
        <v>0</v>
      </c>
      <c r="I15" s="403">
        <f>G9</f>
        <v>0</v>
      </c>
      <c r="J15" s="404">
        <f>I15+1</f>
        <v>1</v>
      </c>
      <c r="K15" s="404">
        <f>J15+1</f>
        <v>2</v>
      </c>
      <c r="L15" s="404">
        <f>K15+1</f>
        <v>3</v>
      </c>
      <c r="M15" s="405">
        <f>L15+1</f>
        <v>4</v>
      </c>
      <c r="N15" s="1"/>
      <c r="O15" s="1"/>
      <c r="P15" s="1"/>
      <c r="Q15" s="1"/>
      <c r="R15" s="1"/>
      <c r="S15" s="1"/>
      <c r="T15" s="1"/>
    </row>
    <row r="16" spans="1:20" ht="25.5" x14ac:dyDescent="0.25">
      <c r="A16" s="1"/>
      <c r="B16" s="406" t="s">
        <v>241</v>
      </c>
      <c r="C16" s="407" t="s">
        <v>242</v>
      </c>
      <c r="D16" s="408" t="s">
        <v>243</v>
      </c>
      <c r="E16" s="409" t="s">
        <v>244</v>
      </c>
      <c r="F16" s="410"/>
      <c r="G16" s="411"/>
      <c r="H16" s="409"/>
      <c r="I16" s="412"/>
      <c r="J16" s="409"/>
      <c r="K16" s="409"/>
      <c r="L16" s="691"/>
      <c r="M16" s="689"/>
      <c r="N16" s="1"/>
      <c r="O16" s="1"/>
      <c r="P16" s="1"/>
      <c r="Q16" s="1"/>
      <c r="R16" s="1"/>
      <c r="S16" s="1"/>
      <c r="T16" s="1"/>
    </row>
    <row r="17" spans="1:20" ht="25.5" x14ac:dyDescent="0.25">
      <c r="A17" s="1"/>
      <c r="B17" s="406" t="s">
        <v>245</v>
      </c>
      <c r="C17" s="407" t="s">
        <v>242</v>
      </c>
      <c r="D17" s="408" t="s">
        <v>246</v>
      </c>
      <c r="E17" s="409"/>
      <c r="F17" s="410"/>
      <c r="G17" s="413"/>
      <c r="H17" s="409"/>
      <c r="I17" s="412"/>
      <c r="J17" s="409"/>
      <c r="K17" s="409"/>
      <c r="L17" s="691"/>
      <c r="M17" s="689"/>
      <c r="N17" s="1"/>
      <c r="O17" s="1"/>
      <c r="P17" s="1"/>
      <c r="Q17" s="1"/>
      <c r="R17" s="1"/>
      <c r="S17" s="1"/>
      <c r="T17" s="1"/>
    </row>
    <row r="18" spans="1:20" ht="25.5" x14ac:dyDescent="0.25">
      <c r="A18" s="1"/>
      <c r="B18" s="406" t="s">
        <v>245</v>
      </c>
      <c r="C18" s="407" t="s">
        <v>242</v>
      </c>
      <c r="D18" s="408" t="s">
        <v>247</v>
      </c>
      <c r="E18" s="409"/>
      <c r="F18" s="414"/>
      <c r="G18" s="413"/>
      <c r="H18" s="409"/>
      <c r="I18" s="412"/>
      <c r="J18" s="409"/>
      <c r="K18" s="409"/>
      <c r="L18" s="691"/>
      <c r="M18" s="689"/>
      <c r="N18" s="1"/>
      <c r="O18" s="1"/>
      <c r="P18" s="1"/>
      <c r="Q18" s="1"/>
      <c r="R18" s="1"/>
      <c r="S18" s="1"/>
      <c r="T18" s="1"/>
    </row>
    <row r="19" spans="1:20" ht="26.25" thickBot="1" x14ac:dyDescent="0.3">
      <c r="A19" s="1"/>
      <c r="B19" s="406" t="s">
        <v>248</v>
      </c>
      <c r="C19" s="411" t="s">
        <v>249</v>
      </c>
      <c r="D19" s="408" t="s">
        <v>250</v>
      </c>
      <c r="E19" s="411"/>
      <c r="F19" s="413"/>
      <c r="G19" s="413"/>
      <c r="H19" s="409"/>
      <c r="I19" s="415"/>
      <c r="J19" s="416"/>
      <c r="K19" s="416"/>
      <c r="L19" s="692"/>
      <c r="M19" s="417"/>
      <c r="N19" s="1"/>
      <c r="O19" s="1"/>
      <c r="P19" s="1"/>
      <c r="Q19" s="1"/>
      <c r="R19" s="1"/>
      <c r="S19" s="1"/>
      <c r="T19" s="1"/>
    </row>
    <row r="20" spans="1:20" ht="16.5" x14ac:dyDescent="0.3">
      <c r="A20" s="1"/>
      <c r="B20" s="835"/>
      <c r="C20" s="835"/>
      <c r="D20" s="835"/>
      <c r="E20" s="835"/>
      <c r="F20" s="835"/>
      <c r="G20" s="835"/>
      <c r="H20" s="835"/>
      <c r="I20" s="835"/>
      <c r="J20" s="835"/>
      <c r="K20" s="418"/>
      <c r="L20" s="178"/>
      <c r="M20" s="1"/>
      <c r="N20" s="1"/>
      <c r="O20" s="1"/>
      <c r="P20" s="1"/>
      <c r="Q20" s="1"/>
      <c r="R20" s="1"/>
      <c r="S20" s="1"/>
      <c r="T20" s="1"/>
    </row>
    <row r="21" spans="1:20" ht="15.75" x14ac:dyDescent="0.25">
      <c r="A21" s="1"/>
      <c r="B21" s="834" t="s">
        <v>251</v>
      </c>
      <c r="C21" s="834"/>
      <c r="D21" s="834"/>
      <c r="E21" s="834"/>
      <c r="F21" s="834"/>
      <c r="G21" s="834"/>
      <c r="H21" s="834"/>
      <c r="I21" s="834"/>
      <c r="J21" s="834"/>
      <c r="K21" s="834"/>
      <c r="L21" s="834"/>
      <c r="M21" s="1"/>
      <c r="N21" s="1"/>
      <c r="O21" s="1"/>
      <c r="P21" s="1"/>
      <c r="Q21" s="1"/>
      <c r="R21" s="1"/>
      <c r="S21" s="1"/>
      <c r="T21" s="1"/>
    </row>
    <row r="22" spans="1:20" ht="16.5" thickBot="1" x14ac:dyDescent="0.3">
      <c r="A22" s="1"/>
      <c r="B22" s="419"/>
      <c r="C22" s="419"/>
      <c r="D22" s="419"/>
      <c r="E22" s="419"/>
      <c r="F22" s="419"/>
      <c r="G22" s="419"/>
      <c r="H22" s="419"/>
      <c r="I22" s="419"/>
      <c r="J22" s="419"/>
      <c r="K22" s="419"/>
      <c r="L22" s="419"/>
      <c r="M22" s="1"/>
      <c r="N22" s="1"/>
      <c r="O22" s="1"/>
      <c r="P22" s="1"/>
      <c r="Q22" s="1"/>
      <c r="R22" s="1"/>
      <c r="S22" s="1"/>
      <c r="T22" s="1"/>
    </row>
    <row r="23" spans="1:20" ht="18" customHeight="1" x14ac:dyDescent="0.3">
      <c r="A23" s="1"/>
      <c r="B23" s="386"/>
      <c r="C23" s="178"/>
      <c r="D23" s="178"/>
      <c r="E23" s="388"/>
      <c r="F23" s="178"/>
      <c r="G23" s="178"/>
      <c r="H23" s="178"/>
      <c r="I23" s="836" t="s">
        <v>231</v>
      </c>
      <c r="J23" s="837"/>
      <c r="K23" s="837"/>
      <c r="L23" s="837"/>
      <c r="M23" s="838"/>
      <c r="N23" s="1"/>
      <c r="O23" s="1"/>
      <c r="P23" s="1"/>
      <c r="Q23" s="1"/>
      <c r="R23" s="1"/>
      <c r="S23" s="1"/>
      <c r="T23" s="1"/>
    </row>
    <row r="24" spans="1:20" ht="16.5" thickBot="1" x14ac:dyDescent="0.3">
      <c r="A24" s="1"/>
      <c r="B24" s="393"/>
      <c r="C24" s="394"/>
      <c r="D24" s="394"/>
      <c r="E24" s="394"/>
      <c r="F24" s="394"/>
      <c r="G24" s="395" t="s">
        <v>141</v>
      </c>
      <c r="H24" s="395" t="s">
        <v>146</v>
      </c>
      <c r="I24" s="707" t="s">
        <v>232</v>
      </c>
      <c r="J24" s="708" t="s">
        <v>233</v>
      </c>
      <c r="K24" s="708" t="s">
        <v>234</v>
      </c>
      <c r="L24" s="708" t="s">
        <v>235</v>
      </c>
      <c r="M24" s="709" t="s">
        <v>422</v>
      </c>
      <c r="N24" s="1"/>
      <c r="O24" s="1"/>
      <c r="P24" s="1"/>
      <c r="Q24" s="1"/>
      <c r="R24" s="1"/>
      <c r="S24" s="1"/>
      <c r="T24" s="1"/>
    </row>
    <row r="25" spans="1:20" ht="40.5" x14ac:dyDescent="0.25">
      <c r="A25" s="1"/>
      <c r="B25" s="396" t="s">
        <v>236</v>
      </c>
      <c r="C25" s="397" t="s">
        <v>237</v>
      </c>
      <c r="D25" s="398" t="s">
        <v>238</v>
      </c>
      <c r="E25" s="399" t="s">
        <v>239</v>
      </c>
      <c r="F25" s="400" t="s">
        <v>240</v>
      </c>
      <c r="G25" s="401">
        <f>G15</f>
        <v>1</v>
      </c>
      <c r="H25" s="402">
        <f>G17</f>
        <v>0</v>
      </c>
      <c r="I25" s="403">
        <f>G19</f>
        <v>0</v>
      </c>
      <c r="J25" s="404">
        <f>I25+1</f>
        <v>1</v>
      </c>
      <c r="K25" s="404">
        <f>J25+1</f>
        <v>2</v>
      </c>
      <c r="L25" s="682">
        <f>K25+1</f>
        <v>3</v>
      </c>
      <c r="M25" s="680">
        <f>L25+1</f>
        <v>4</v>
      </c>
      <c r="N25" s="1"/>
      <c r="O25" s="1"/>
      <c r="P25" s="1"/>
      <c r="Q25" s="1"/>
      <c r="R25" s="1"/>
      <c r="S25" s="1"/>
      <c r="T25" s="1"/>
    </row>
    <row r="26" spans="1:20" ht="16.5" x14ac:dyDescent="0.25">
      <c r="A26" s="1"/>
      <c r="B26" s="406"/>
      <c r="C26" s="407"/>
      <c r="D26" s="408"/>
      <c r="E26" s="409"/>
      <c r="F26" s="414"/>
      <c r="G26" s="411"/>
      <c r="H26" s="409"/>
      <c r="I26" s="687"/>
      <c r="J26" s="688"/>
      <c r="K26" s="688"/>
      <c r="L26" s="683"/>
      <c r="M26" s="681"/>
      <c r="N26" s="1"/>
      <c r="O26" s="1"/>
      <c r="P26" s="1"/>
      <c r="Q26" s="1"/>
      <c r="R26" s="1"/>
      <c r="S26" s="1"/>
      <c r="T26" s="1"/>
    </row>
    <row r="27" spans="1:20" ht="16.5" x14ac:dyDescent="0.25">
      <c r="A27" s="1"/>
      <c r="B27" s="406"/>
      <c r="C27" s="407"/>
      <c r="D27" s="408"/>
      <c r="E27" s="409"/>
      <c r="F27" s="414"/>
      <c r="G27" s="413"/>
      <c r="H27" s="409"/>
      <c r="I27" s="687"/>
      <c r="J27" s="688"/>
      <c r="K27" s="688"/>
      <c r="L27" s="683"/>
      <c r="M27" s="681"/>
      <c r="N27" s="1"/>
      <c r="O27" s="1"/>
      <c r="P27" s="1"/>
      <c r="Q27" s="1"/>
      <c r="R27" s="1"/>
      <c r="S27" s="1"/>
      <c r="T27" s="1"/>
    </row>
    <row r="28" spans="1:20" ht="16.5" x14ac:dyDescent="0.25">
      <c r="A28" s="1"/>
      <c r="B28" s="406"/>
      <c r="C28" s="407"/>
      <c r="D28" s="408"/>
      <c r="E28" s="409"/>
      <c r="F28" s="414"/>
      <c r="G28" s="413"/>
      <c r="H28" s="409"/>
      <c r="I28" s="687"/>
      <c r="J28" s="688"/>
      <c r="K28" s="688"/>
      <c r="L28" s="683"/>
      <c r="M28" s="681"/>
      <c r="N28" s="1"/>
      <c r="O28" s="1"/>
      <c r="P28" s="1"/>
      <c r="Q28" s="1"/>
      <c r="R28" s="1"/>
      <c r="S28" s="1"/>
      <c r="T28" s="1"/>
    </row>
    <row r="29" spans="1:20" ht="16.5" x14ac:dyDescent="0.25">
      <c r="A29" s="1"/>
      <c r="B29" s="406"/>
      <c r="C29" s="407"/>
      <c r="D29" s="408"/>
      <c r="E29" s="409"/>
      <c r="F29" s="414"/>
      <c r="G29" s="413"/>
      <c r="H29" s="409"/>
      <c r="I29" s="687"/>
      <c r="J29" s="688"/>
      <c r="K29" s="688"/>
      <c r="L29" s="683"/>
      <c r="M29" s="685"/>
      <c r="N29" s="1"/>
      <c r="O29" s="1"/>
      <c r="P29" s="1"/>
      <c r="Q29" s="1"/>
      <c r="R29" s="1"/>
      <c r="S29" s="1"/>
      <c r="T29" s="1"/>
    </row>
    <row r="30" spans="1:20" ht="16.5" x14ac:dyDescent="0.25">
      <c r="A30" s="1"/>
      <c r="B30" s="406"/>
      <c r="C30" s="407"/>
      <c r="D30" s="408"/>
      <c r="E30" s="409"/>
      <c r="F30" s="414"/>
      <c r="G30" s="413"/>
      <c r="H30" s="409"/>
      <c r="I30" s="687"/>
      <c r="J30" s="688"/>
      <c r="K30" s="688"/>
      <c r="L30" s="683"/>
      <c r="M30" s="689"/>
      <c r="N30" s="1"/>
      <c r="O30" s="1"/>
      <c r="P30" s="1"/>
      <c r="Q30" s="1"/>
      <c r="R30" s="1"/>
      <c r="S30" s="1"/>
      <c r="T30" s="1"/>
    </row>
    <row r="31" spans="1:20" ht="17.25" thickBot="1" x14ac:dyDescent="0.3">
      <c r="A31" s="1"/>
      <c r="B31" s="420"/>
      <c r="C31" s="421"/>
      <c r="D31" s="422"/>
      <c r="E31" s="423"/>
      <c r="F31" s="424"/>
      <c r="G31" s="425"/>
      <c r="H31" s="423"/>
      <c r="I31" s="415"/>
      <c r="J31" s="690"/>
      <c r="K31" s="690"/>
      <c r="L31" s="684"/>
      <c r="M31" s="686"/>
      <c r="N31" s="1"/>
      <c r="O31" s="1"/>
      <c r="P31" s="1"/>
      <c r="Q31" s="1"/>
      <c r="R31" s="1"/>
      <c r="S31" s="1"/>
      <c r="T31" s="1"/>
    </row>
    <row r="32" spans="1:20" ht="15.75" thickBot="1" x14ac:dyDescent="0.3">
      <c r="A32" s="1"/>
      <c r="B32" s="828" t="s">
        <v>252</v>
      </c>
      <c r="C32" s="829"/>
      <c r="D32" s="829"/>
      <c r="E32" s="829"/>
      <c r="F32" s="829"/>
      <c r="G32" s="829"/>
      <c r="H32" s="829"/>
      <c r="I32" s="829"/>
      <c r="J32" s="829"/>
      <c r="K32" s="829"/>
      <c r="L32" s="830"/>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row>
  </sheetData>
  <mergeCells count="8">
    <mergeCell ref="B32:L32"/>
    <mergeCell ref="C2:I3"/>
    <mergeCell ref="B5:L5"/>
    <mergeCell ref="B11:L11"/>
    <mergeCell ref="B20:J20"/>
    <mergeCell ref="B21:L21"/>
    <mergeCell ref="I13:M13"/>
    <mergeCell ref="I23:M23"/>
  </mergeCells>
  <dataValidations count="1">
    <dataValidation type="list" allowBlank="1" showInputMessage="1" showErrorMessage="1" sqref="C26:C31 C16:C19">
      <formula1>TYPE_IMPACT</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4"/>
  <sheetViews>
    <sheetView topLeftCell="B23" zoomScale="85" zoomScaleNormal="85" workbookViewId="0">
      <selection activeCell="M62" sqref="M62"/>
    </sheetView>
  </sheetViews>
  <sheetFormatPr baseColWidth="10" defaultColWidth="0" defaultRowHeight="15" customHeight="1" zeroHeight="1" x14ac:dyDescent="0.25"/>
  <cols>
    <col min="1" max="1" width="0.85546875" style="35" hidden="1" customWidth="1"/>
    <col min="2" max="2" width="11.42578125" style="35" customWidth="1"/>
    <col min="3" max="3" width="54.5703125" style="35" customWidth="1"/>
    <col min="4" max="4" width="18.85546875" style="35" bestFit="1" customWidth="1"/>
    <col min="5" max="5" width="12.140625" style="35" customWidth="1"/>
    <col min="6" max="6" width="18" style="35" customWidth="1"/>
    <col min="7" max="8" width="15.140625" style="35" customWidth="1"/>
    <col min="9" max="13" width="11.42578125" style="35" customWidth="1"/>
    <col min="14" max="14" width="70.28515625" style="35" hidden="1" customWidth="1"/>
    <col min="15" max="16" width="0" style="35" hidden="1" customWidth="1"/>
    <col min="17" max="16384" width="11.42578125" style="35" hidden="1"/>
  </cols>
  <sheetData>
    <row r="1" spans="1:14" s="541" customFormat="1" ht="9.75" customHeight="1" x14ac:dyDescent="0.25">
      <c r="A1" s="435"/>
      <c r="B1" s="533"/>
    </row>
    <row r="2" spans="1:14" s="541" customFormat="1" ht="23.25" customHeight="1" x14ac:dyDescent="0.25">
      <c r="A2" s="435"/>
      <c r="B2" s="437"/>
      <c r="D2" s="855" t="s">
        <v>363</v>
      </c>
      <c r="E2" s="856"/>
      <c r="F2" s="856"/>
      <c r="G2" s="856"/>
      <c r="H2" s="856"/>
      <c r="I2" s="543"/>
      <c r="J2" s="542"/>
      <c r="K2" s="542"/>
      <c r="L2" s="542"/>
      <c r="M2" s="542"/>
    </row>
    <row r="3" spans="1:14" s="541" customFormat="1" ht="28.5" customHeight="1" x14ac:dyDescent="0.25">
      <c r="A3" s="435"/>
      <c r="B3" s="437"/>
      <c r="D3" s="855"/>
      <c r="E3" s="856"/>
      <c r="F3" s="856"/>
      <c r="G3" s="856"/>
      <c r="H3" s="856"/>
      <c r="I3" s="543"/>
      <c r="J3" s="542"/>
      <c r="K3" s="542"/>
      <c r="L3" s="542"/>
      <c r="M3" s="542"/>
    </row>
    <row r="4" spans="1:14" s="541" customFormat="1" ht="12" customHeight="1" x14ac:dyDescent="0.25">
      <c r="A4" s="435"/>
      <c r="B4" s="437"/>
      <c r="D4" s="533"/>
      <c r="E4" s="533"/>
      <c r="F4" s="533"/>
      <c r="G4" s="533"/>
      <c r="H4" s="533"/>
      <c r="I4" s="533"/>
      <c r="J4" s="533"/>
      <c r="K4" s="533"/>
      <c r="L4" s="533"/>
      <c r="M4" s="533"/>
    </row>
    <row r="5" spans="1:14" ht="15" customHeight="1" x14ac:dyDescent="0.25">
      <c r="A5" s="435"/>
      <c r="B5" s="840" t="s">
        <v>411</v>
      </c>
      <c r="C5" s="841"/>
      <c r="D5" s="841"/>
      <c r="E5" s="841"/>
      <c r="F5" s="841"/>
      <c r="G5" s="841"/>
      <c r="H5" s="841"/>
      <c r="I5" s="841"/>
      <c r="J5" s="841"/>
      <c r="K5" s="841"/>
      <c r="L5" s="841"/>
      <c r="M5" s="842"/>
      <c r="N5" s="436"/>
    </row>
    <row r="6" spans="1:14" ht="15" customHeight="1" x14ac:dyDescent="0.25">
      <c r="A6" s="435"/>
      <c r="B6" s="843"/>
      <c r="C6" s="844"/>
      <c r="D6" s="844"/>
      <c r="E6" s="844"/>
      <c r="F6" s="844"/>
      <c r="G6" s="844"/>
      <c r="H6" s="844"/>
      <c r="I6" s="844"/>
      <c r="J6" s="844"/>
      <c r="K6" s="844"/>
      <c r="L6" s="844"/>
      <c r="M6" s="845"/>
      <c r="N6" s="436"/>
    </row>
    <row r="7" spans="1:14" x14ac:dyDescent="0.25">
      <c r="A7" s="435"/>
      <c r="B7" s="843"/>
      <c r="C7" s="844"/>
      <c r="D7" s="844"/>
      <c r="E7" s="844"/>
      <c r="F7" s="844"/>
      <c r="G7" s="844"/>
      <c r="H7" s="844"/>
      <c r="I7" s="844"/>
      <c r="J7" s="844"/>
      <c r="K7" s="844"/>
      <c r="L7" s="844"/>
      <c r="M7" s="845"/>
      <c r="N7" s="436"/>
    </row>
    <row r="8" spans="1:14" ht="79.5" customHeight="1" x14ac:dyDescent="0.25">
      <c r="A8" s="435"/>
      <c r="B8" s="846"/>
      <c r="C8" s="847"/>
      <c r="D8" s="847"/>
      <c r="E8" s="847"/>
      <c r="F8" s="847"/>
      <c r="G8" s="847"/>
      <c r="H8" s="847"/>
      <c r="I8" s="847"/>
      <c r="J8" s="847"/>
      <c r="K8" s="847"/>
      <c r="L8" s="847"/>
      <c r="M8" s="848"/>
      <c r="N8" s="436"/>
    </row>
    <row r="9" spans="1:14" ht="9" customHeight="1" x14ac:dyDescent="0.25">
      <c r="A9" s="435"/>
      <c r="B9" s="438"/>
      <c r="C9" s="438"/>
      <c r="D9" s="438"/>
      <c r="E9" s="438"/>
      <c r="F9" s="438"/>
      <c r="G9" s="438"/>
      <c r="H9" s="438"/>
      <c r="I9" s="438"/>
      <c r="J9" s="438"/>
      <c r="K9" s="438"/>
      <c r="L9" s="438"/>
      <c r="M9" s="438"/>
      <c r="N9" s="436"/>
    </row>
    <row r="10" spans="1:14" x14ac:dyDescent="0.25">
      <c r="A10" s="435"/>
      <c r="B10" s="439" t="s">
        <v>412</v>
      </c>
      <c r="C10" s="439"/>
      <c r="D10" s="439"/>
      <c r="E10" s="439"/>
      <c r="F10" s="439"/>
      <c r="G10" s="439"/>
      <c r="H10" s="440"/>
      <c r="I10" s="440"/>
      <c r="J10" s="440"/>
      <c r="K10" s="440"/>
      <c r="L10" s="440"/>
      <c r="M10" s="440"/>
      <c r="N10" s="436"/>
    </row>
    <row r="11" spans="1:14" x14ac:dyDescent="0.25">
      <c r="A11" s="435"/>
      <c r="B11" s="441" t="s">
        <v>313</v>
      </c>
      <c r="C11" s="442" t="s">
        <v>314</v>
      </c>
      <c r="D11" s="442"/>
      <c r="E11" s="442"/>
      <c r="F11" s="442"/>
      <c r="G11" s="442"/>
      <c r="H11" s="440"/>
      <c r="I11" s="440"/>
      <c r="J11" s="440"/>
      <c r="K11" s="440"/>
      <c r="L11" s="440"/>
      <c r="M11" s="440"/>
      <c r="N11" s="436"/>
    </row>
    <row r="12" spans="1:14" ht="21" customHeight="1" x14ac:dyDescent="0.25">
      <c r="A12" s="435"/>
      <c r="B12" s="443" t="s">
        <v>315</v>
      </c>
      <c r="C12" s="442" t="s">
        <v>316</v>
      </c>
      <c r="D12" s="439"/>
      <c r="E12" s="439"/>
      <c r="F12" s="439"/>
      <c r="G12" s="439"/>
      <c r="H12" s="440"/>
      <c r="I12" s="440"/>
      <c r="J12" s="440"/>
      <c r="K12" s="440"/>
      <c r="L12" s="440"/>
      <c r="M12" s="440"/>
      <c r="N12" s="436"/>
    </row>
    <row r="13" spans="1:14" ht="50.25" customHeight="1" x14ac:dyDescent="0.25">
      <c r="A13" s="435"/>
      <c r="B13" s="849" t="s">
        <v>317</v>
      </c>
      <c r="C13" s="849"/>
      <c r="D13" s="849"/>
      <c r="E13" s="849"/>
      <c r="F13" s="849"/>
      <c r="G13" s="849"/>
      <c r="H13" s="849"/>
      <c r="I13" s="849"/>
      <c r="J13" s="849"/>
      <c r="K13" s="849"/>
      <c r="L13" s="849"/>
      <c r="M13" s="849"/>
      <c r="N13" s="436"/>
    </row>
    <row r="14" spans="1:14" ht="10.5" customHeight="1" x14ac:dyDescent="0.25">
      <c r="A14" s="435"/>
      <c r="B14" s="444"/>
      <c r="C14" s="444"/>
      <c r="D14" s="444"/>
      <c r="E14" s="444"/>
      <c r="F14" s="444"/>
      <c r="G14" s="444"/>
      <c r="H14" s="444"/>
      <c r="I14" s="444"/>
      <c r="J14" s="444"/>
      <c r="K14" s="444"/>
      <c r="L14" s="444"/>
      <c r="M14" s="444"/>
      <c r="N14" s="436"/>
    </row>
    <row r="15" spans="1:14" ht="15.75" x14ac:dyDescent="0.25">
      <c r="A15" s="435"/>
      <c r="B15" s="445" t="s">
        <v>413</v>
      </c>
      <c r="C15" s="445"/>
      <c r="D15" s="445"/>
      <c r="E15" s="445"/>
      <c r="F15" s="445"/>
      <c r="G15" s="445"/>
      <c r="H15" s="445"/>
      <c r="I15" s="445"/>
      <c r="J15" s="445"/>
      <c r="K15" s="445"/>
      <c r="L15" s="445"/>
      <c r="M15" s="445"/>
      <c r="N15" s="436"/>
    </row>
    <row r="16" spans="1:14" ht="48" customHeight="1" x14ac:dyDescent="0.25">
      <c r="A16" s="435"/>
      <c r="B16" s="850" t="s">
        <v>414</v>
      </c>
      <c r="C16" s="850"/>
      <c r="D16" s="850"/>
      <c r="E16" s="850"/>
      <c r="F16" s="850"/>
      <c r="G16" s="850"/>
      <c r="H16" s="850"/>
      <c r="I16" s="850"/>
      <c r="J16" s="850"/>
      <c r="K16" s="850"/>
      <c r="L16" s="850"/>
      <c r="M16" s="850"/>
      <c r="N16" s="436"/>
    </row>
    <row r="17" spans="1:14" x14ac:dyDescent="0.25">
      <c r="A17" s="435"/>
      <c r="B17" s="446"/>
      <c r="C17" s="447" t="s">
        <v>318</v>
      </c>
      <c r="D17" s="448"/>
      <c r="E17" s="440"/>
      <c r="F17" s="449" t="s">
        <v>415</v>
      </c>
      <c r="G17" s="450"/>
      <c r="H17" s="451"/>
      <c r="I17" s="450"/>
      <c r="J17" s="450"/>
      <c r="K17" s="450"/>
      <c r="L17" s="450"/>
      <c r="M17" s="450"/>
      <c r="N17" s="436"/>
    </row>
    <row r="18" spans="1:14" x14ac:dyDescent="0.25">
      <c r="A18" s="435"/>
      <c r="B18" s="446"/>
      <c r="C18" s="452" t="s">
        <v>319</v>
      </c>
      <c r="D18" s="448"/>
      <c r="E18" s="440"/>
      <c r="F18" s="453"/>
      <c r="G18" s="453"/>
      <c r="H18" s="453"/>
      <c r="I18" s="453"/>
      <c r="J18" s="453"/>
      <c r="K18" s="453"/>
      <c r="L18" s="453"/>
      <c r="M18" s="453"/>
      <c r="N18" s="436"/>
    </row>
    <row r="19" spans="1:14" x14ac:dyDescent="0.25">
      <c r="A19" s="435"/>
      <c r="B19" s="446"/>
      <c r="C19" s="452" t="s">
        <v>320</v>
      </c>
      <c r="D19" s="448"/>
      <c r="E19" s="440"/>
      <c r="F19" s="851" t="s">
        <v>321</v>
      </c>
      <c r="G19" s="852"/>
      <c r="H19" s="852"/>
      <c r="I19" s="454" t="str">
        <f>IF(OR(D18=0,D19=0,D20=0)," ",IF(AND(D18&lt;=50,OR(D19&lt;=10000,D20&lt;=10000)),"PE",IF(AND(D18&lt;=250,OR(D19&lt;=50000,D20&lt;=43000)),"ME","GE")))</f>
        <v xml:space="preserve"> </v>
      </c>
      <c r="J19" s="455"/>
      <c r="K19" s="456"/>
      <c r="L19" s="457"/>
      <c r="M19" s="453"/>
      <c r="N19" s="436"/>
    </row>
    <row r="20" spans="1:14" ht="15" customHeight="1" x14ac:dyDescent="0.25">
      <c r="A20" s="435"/>
      <c r="B20" s="446"/>
      <c r="C20" s="452" t="s">
        <v>322</v>
      </c>
      <c r="D20" s="448"/>
      <c r="E20" s="440"/>
      <c r="F20" s="853"/>
      <c r="G20" s="853"/>
      <c r="H20" s="853"/>
      <c r="I20" s="850" t="s">
        <v>323</v>
      </c>
      <c r="J20" s="850"/>
      <c r="K20" s="458"/>
      <c r="L20" s="458"/>
      <c r="M20" s="453"/>
      <c r="N20" s="436"/>
    </row>
    <row r="21" spans="1:14" x14ac:dyDescent="0.25">
      <c r="A21" s="435"/>
      <c r="B21" s="440"/>
      <c r="C21" s="440"/>
      <c r="D21" s="440"/>
      <c r="E21" s="440"/>
      <c r="F21" s="854"/>
      <c r="G21" s="854"/>
      <c r="H21" s="854"/>
      <c r="I21" s="459"/>
      <c r="J21" s="459"/>
      <c r="K21" s="458"/>
      <c r="L21" s="458"/>
      <c r="M21" s="453"/>
      <c r="N21" s="436"/>
    </row>
    <row r="22" spans="1:14" ht="15.75" x14ac:dyDescent="0.25">
      <c r="A22" s="435"/>
      <c r="B22" s="445" t="s">
        <v>324</v>
      </c>
      <c r="C22" s="445"/>
      <c r="D22" s="445"/>
      <c r="E22" s="445"/>
      <c r="F22" s="445"/>
      <c r="G22" s="445"/>
      <c r="H22" s="445"/>
      <c r="I22" s="445"/>
      <c r="J22" s="445"/>
      <c r="K22" s="445"/>
      <c r="L22" s="445"/>
      <c r="M22" s="445"/>
      <c r="N22" s="436"/>
    </row>
    <row r="23" spans="1:14" ht="15" customHeight="1" x14ac:dyDescent="0.25">
      <c r="A23" s="435"/>
      <c r="B23" s="875" t="s">
        <v>416</v>
      </c>
      <c r="C23" s="875"/>
      <c r="D23" s="875"/>
      <c r="E23" s="875"/>
      <c r="F23" s="875"/>
      <c r="G23" s="875"/>
      <c r="H23" s="875"/>
      <c r="I23" s="875"/>
      <c r="J23" s="875"/>
      <c r="K23" s="875"/>
      <c r="L23" s="875"/>
      <c r="M23" s="875"/>
      <c r="N23" s="436"/>
    </row>
    <row r="24" spans="1:14" x14ac:dyDescent="0.25">
      <c r="A24" s="435"/>
      <c r="B24" s="876" t="s">
        <v>417</v>
      </c>
      <c r="C24" s="876"/>
      <c r="D24" s="876"/>
      <c r="E24" s="876"/>
      <c r="F24" s="876"/>
      <c r="G24" s="876"/>
      <c r="H24" s="876"/>
      <c r="I24" s="876"/>
      <c r="J24" s="876"/>
      <c r="K24" s="876"/>
      <c r="L24" s="876"/>
      <c r="M24" s="876"/>
      <c r="N24" s="436"/>
    </row>
    <row r="25" spans="1:14" x14ac:dyDescent="0.25">
      <c r="A25" s="435"/>
      <c r="B25" s="440"/>
      <c r="C25" s="440"/>
      <c r="D25" s="440"/>
      <c r="E25" s="440"/>
      <c r="F25" s="440"/>
      <c r="G25" s="440"/>
      <c r="H25" s="440"/>
      <c r="I25" s="440"/>
      <c r="J25" s="440"/>
      <c r="K25" s="440"/>
      <c r="L25" s="440"/>
      <c r="M25" s="440"/>
      <c r="N25" s="436"/>
    </row>
    <row r="26" spans="1:14" x14ac:dyDescent="0.25">
      <c r="A26" s="435"/>
      <c r="B26" s="440"/>
      <c r="C26" s="440"/>
      <c r="D26" s="460" t="s">
        <v>325</v>
      </c>
      <c r="E26" s="461" t="s">
        <v>326</v>
      </c>
      <c r="F26" s="461" t="s">
        <v>327</v>
      </c>
      <c r="G26" s="462" t="s">
        <v>328</v>
      </c>
      <c r="H26" s="461" t="s">
        <v>329</v>
      </c>
      <c r="I26" s="1"/>
      <c r="J26" s="1"/>
      <c r="K26" s="1"/>
      <c r="L26" s="440"/>
      <c r="M26" s="440"/>
      <c r="N26" s="436"/>
    </row>
    <row r="27" spans="1:14" x14ac:dyDescent="0.25">
      <c r="A27" s="435"/>
      <c r="B27" s="440"/>
      <c r="C27" s="440"/>
      <c r="D27" s="448" t="s">
        <v>330</v>
      </c>
      <c r="E27" s="463"/>
      <c r="F27" s="464"/>
      <c r="G27" s="464"/>
      <c r="H27" s="465"/>
      <c r="I27" s="1"/>
      <c r="J27" s="1"/>
      <c r="K27" s="1"/>
      <c r="L27" s="440"/>
      <c r="M27" s="440"/>
      <c r="N27" s="436"/>
    </row>
    <row r="28" spans="1:14" x14ac:dyDescent="0.25">
      <c r="A28" s="435"/>
      <c r="B28" s="440"/>
      <c r="C28" s="440"/>
      <c r="D28" s="440"/>
      <c r="E28" s="440"/>
      <c r="F28" s="440"/>
      <c r="G28" s="440"/>
      <c r="H28" s="440"/>
      <c r="I28" s="440"/>
      <c r="J28" s="440"/>
      <c r="K28" s="440"/>
      <c r="L28" s="440"/>
      <c r="M28" s="440"/>
      <c r="N28" s="436"/>
    </row>
    <row r="29" spans="1:14" x14ac:dyDescent="0.25">
      <c r="A29" s="435"/>
      <c r="B29" s="876" t="s">
        <v>418</v>
      </c>
      <c r="C29" s="876"/>
      <c r="D29" s="876"/>
      <c r="E29" s="876"/>
      <c r="F29" s="876"/>
      <c r="G29" s="876"/>
      <c r="H29" s="876"/>
      <c r="I29" s="876"/>
      <c r="J29" s="876"/>
      <c r="K29" s="876"/>
      <c r="L29" s="876"/>
      <c r="M29" s="876"/>
      <c r="N29" s="436"/>
    </row>
    <row r="30" spans="1:14" ht="29.25" customHeight="1" x14ac:dyDescent="0.25">
      <c r="A30" s="435"/>
      <c r="B30" s="877" t="s">
        <v>331</v>
      </c>
      <c r="C30" s="877"/>
      <c r="D30" s="877"/>
      <c r="E30" s="877"/>
      <c r="F30" s="877"/>
      <c r="G30" s="877"/>
      <c r="H30" s="877"/>
      <c r="I30" s="877"/>
      <c r="J30" s="877"/>
      <c r="K30" s="877"/>
      <c r="L30" s="877"/>
      <c r="M30" s="877"/>
      <c r="N30" s="436"/>
    </row>
    <row r="31" spans="1:14" x14ac:dyDescent="0.25">
      <c r="A31" s="435"/>
      <c r="B31" s="1"/>
      <c r="C31" s="440"/>
      <c r="D31" s="440"/>
      <c r="E31" s="440"/>
      <c r="F31" s="440"/>
      <c r="G31" s="440"/>
      <c r="H31" s="440"/>
      <c r="I31" s="440"/>
      <c r="J31" s="440"/>
      <c r="K31" s="440"/>
      <c r="L31" s="440"/>
      <c r="M31" s="440"/>
      <c r="N31" s="436"/>
    </row>
    <row r="32" spans="1:14" x14ac:dyDescent="0.25">
      <c r="A32" s="435"/>
      <c r="B32" s="466" t="s">
        <v>332</v>
      </c>
      <c r="C32" s="467"/>
      <c r="D32" s="467"/>
      <c r="E32" s="467"/>
      <c r="F32" s="467"/>
      <c r="G32" s="467"/>
      <c r="H32" s="467"/>
      <c r="I32" s="467"/>
      <c r="J32" s="468"/>
      <c r="K32" s="878" t="s">
        <v>333</v>
      </c>
      <c r="L32" s="879"/>
      <c r="M32" s="880"/>
      <c r="N32" s="436"/>
    </row>
    <row r="33" spans="1:14" ht="24" x14ac:dyDescent="0.25">
      <c r="A33" s="435"/>
      <c r="B33" s="460" t="s">
        <v>334</v>
      </c>
      <c r="C33" s="460" t="s">
        <v>6</v>
      </c>
      <c r="D33" s="460" t="s">
        <v>335</v>
      </c>
      <c r="E33" s="460" t="s">
        <v>327</v>
      </c>
      <c r="F33" s="460" t="s">
        <v>328</v>
      </c>
      <c r="G33" s="460" t="s">
        <v>336</v>
      </c>
      <c r="H33" s="460" t="s">
        <v>337</v>
      </c>
      <c r="I33" s="469" t="s">
        <v>338</v>
      </c>
      <c r="J33" s="470" t="s">
        <v>339</v>
      </c>
      <c r="K33" s="470" t="s">
        <v>335</v>
      </c>
      <c r="L33" s="471" t="s">
        <v>327</v>
      </c>
      <c r="M33" s="471" t="s">
        <v>328</v>
      </c>
      <c r="N33" s="436"/>
    </row>
    <row r="34" spans="1:14" x14ac:dyDescent="0.25">
      <c r="A34" s="435"/>
      <c r="B34" s="472" t="s">
        <v>340</v>
      </c>
      <c r="C34" s="473"/>
      <c r="D34" s="474"/>
      <c r="E34" s="464"/>
      <c r="F34" s="464"/>
      <c r="G34" s="474"/>
      <c r="H34" s="474"/>
      <c r="I34" s="475" t="str">
        <f>IF(AND(OR(G34&gt;=25,H34&gt;=25),AND(H34&lt;=50)),"partenaires",IF(H34&gt;50,"liées"," "))</f>
        <v xml:space="preserve"> </v>
      </c>
      <c r="J34" s="476">
        <f t="shared" ref="J34:J40" si="0">IF(I34="partenaires",MAX(G34:H34),IF(I34="liées",100,0))</f>
        <v>0</v>
      </c>
      <c r="K34" s="477">
        <f t="shared" ref="K34:K40" si="1">D34*J34/100</f>
        <v>0</v>
      </c>
      <c r="L34" s="477">
        <f t="shared" ref="L34:L40" si="2">E34*J34/100</f>
        <v>0</v>
      </c>
      <c r="M34" s="477">
        <f>F34*J34/100</f>
        <v>0</v>
      </c>
      <c r="N34" s="436"/>
    </row>
    <row r="35" spans="1:14" x14ac:dyDescent="0.25">
      <c r="A35" s="435"/>
      <c r="B35" s="472" t="s">
        <v>341</v>
      </c>
      <c r="C35" s="473"/>
      <c r="D35" s="474"/>
      <c r="E35" s="464"/>
      <c r="F35" s="464"/>
      <c r="G35" s="474"/>
      <c r="H35" s="474"/>
      <c r="I35" s="475" t="str">
        <f t="shared" ref="I35:I40" si="3">IF(AND(OR(G35&gt;=25,H35&gt;=25),AND(H35&lt;=50)),"partenaires",IF(H35&gt;50,"liées"," "))</f>
        <v xml:space="preserve"> </v>
      </c>
      <c r="J35" s="476">
        <f t="shared" si="0"/>
        <v>0</v>
      </c>
      <c r="K35" s="477">
        <f t="shared" si="1"/>
        <v>0</v>
      </c>
      <c r="L35" s="477">
        <f t="shared" si="2"/>
        <v>0</v>
      </c>
      <c r="M35" s="477">
        <f t="shared" ref="M35:M40" si="4">F35*J35/100</f>
        <v>0</v>
      </c>
      <c r="N35" s="436"/>
    </row>
    <row r="36" spans="1:14" x14ac:dyDescent="0.25">
      <c r="A36" s="435"/>
      <c r="B36" s="472" t="s">
        <v>342</v>
      </c>
      <c r="C36" s="473"/>
      <c r="D36" s="474"/>
      <c r="E36" s="464"/>
      <c r="F36" s="464"/>
      <c r="G36" s="474"/>
      <c r="H36" s="474"/>
      <c r="I36" s="475" t="str">
        <f t="shared" si="3"/>
        <v xml:space="preserve"> </v>
      </c>
      <c r="J36" s="476">
        <f t="shared" si="0"/>
        <v>0</v>
      </c>
      <c r="K36" s="477">
        <f t="shared" si="1"/>
        <v>0</v>
      </c>
      <c r="L36" s="477">
        <f t="shared" si="2"/>
        <v>0</v>
      </c>
      <c r="M36" s="477">
        <f t="shared" si="4"/>
        <v>0</v>
      </c>
      <c r="N36" s="436"/>
    </row>
    <row r="37" spans="1:14" x14ac:dyDescent="0.25">
      <c r="A37" s="435"/>
      <c r="B37" s="472" t="s">
        <v>343</v>
      </c>
      <c r="C37" s="473"/>
      <c r="D37" s="474"/>
      <c r="E37" s="464"/>
      <c r="F37" s="464"/>
      <c r="G37" s="474"/>
      <c r="H37" s="474"/>
      <c r="I37" s="475" t="str">
        <f t="shared" si="3"/>
        <v xml:space="preserve"> </v>
      </c>
      <c r="J37" s="476">
        <f t="shared" si="0"/>
        <v>0</v>
      </c>
      <c r="K37" s="477">
        <f t="shared" si="1"/>
        <v>0</v>
      </c>
      <c r="L37" s="477">
        <f t="shared" si="2"/>
        <v>0</v>
      </c>
      <c r="M37" s="477">
        <f t="shared" si="4"/>
        <v>0</v>
      </c>
      <c r="N37" s="436"/>
    </row>
    <row r="38" spans="1:14" x14ac:dyDescent="0.25">
      <c r="A38" s="435"/>
      <c r="B38" s="472" t="s">
        <v>344</v>
      </c>
      <c r="C38" s="473"/>
      <c r="D38" s="474"/>
      <c r="E38" s="464"/>
      <c r="F38" s="464"/>
      <c r="G38" s="474"/>
      <c r="H38" s="474"/>
      <c r="I38" s="475" t="str">
        <f t="shared" si="3"/>
        <v xml:space="preserve"> </v>
      </c>
      <c r="J38" s="476">
        <f t="shared" si="0"/>
        <v>0</v>
      </c>
      <c r="K38" s="477">
        <f t="shared" si="1"/>
        <v>0</v>
      </c>
      <c r="L38" s="477">
        <f t="shared" si="2"/>
        <v>0</v>
      </c>
      <c r="M38" s="477">
        <f t="shared" si="4"/>
        <v>0</v>
      </c>
      <c r="N38" s="436"/>
    </row>
    <row r="39" spans="1:14" x14ac:dyDescent="0.25">
      <c r="A39" s="435"/>
      <c r="B39" s="472" t="s">
        <v>345</v>
      </c>
      <c r="C39" s="473"/>
      <c r="D39" s="474"/>
      <c r="E39" s="464"/>
      <c r="F39" s="464"/>
      <c r="G39" s="474"/>
      <c r="H39" s="474"/>
      <c r="I39" s="475" t="str">
        <f t="shared" si="3"/>
        <v xml:space="preserve"> </v>
      </c>
      <c r="J39" s="476">
        <f t="shared" si="0"/>
        <v>0</v>
      </c>
      <c r="K39" s="477">
        <f t="shared" si="1"/>
        <v>0</v>
      </c>
      <c r="L39" s="477">
        <f t="shared" si="2"/>
        <v>0</v>
      </c>
      <c r="M39" s="477">
        <f t="shared" si="4"/>
        <v>0</v>
      </c>
      <c r="N39" s="436"/>
    </row>
    <row r="40" spans="1:14" x14ac:dyDescent="0.25">
      <c r="A40" s="435"/>
      <c r="B40" s="472" t="s">
        <v>346</v>
      </c>
      <c r="C40" s="473"/>
      <c r="D40" s="474"/>
      <c r="E40" s="464"/>
      <c r="F40" s="464"/>
      <c r="G40" s="474"/>
      <c r="H40" s="474"/>
      <c r="I40" s="475" t="str">
        <f t="shared" si="3"/>
        <v xml:space="preserve"> </v>
      </c>
      <c r="J40" s="476">
        <f t="shared" si="0"/>
        <v>0</v>
      </c>
      <c r="K40" s="477">
        <f t="shared" si="1"/>
        <v>0</v>
      </c>
      <c r="L40" s="477">
        <f t="shared" si="2"/>
        <v>0</v>
      </c>
      <c r="M40" s="477">
        <f t="shared" si="4"/>
        <v>0</v>
      </c>
      <c r="N40" s="436"/>
    </row>
    <row r="41" spans="1:14" x14ac:dyDescent="0.25">
      <c r="A41" s="435"/>
      <c r="B41" s="478" t="s">
        <v>347</v>
      </c>
      <c r="C41" s="479"/>
      <c r="D41" s="480"/>
      <c r="E41" s="481"/>
      <c r="F41" s="481"/>
      <c r="G41" s="480"/>
      <c r="H41" s="480"/>
      <c r="I41" s="839" t="s">
        <v>348</v>
      </c>
      <c r="J41" s="839"/>
      <c r="K41" s="839"/>
      <c r="L41" s="839"/>
      <c r="M41" s="839"/>
      <c r="N41" s="436"/>
    </row>
    <row r="42" spans="1:14" ht="15" customHeight="1" x14ac:dyDescent="0.25">
      <c r="A42" s="435"/>
      <c r="B42" s="863" t="s">
        <v>419</v>
      </c>
      <c r="C42" s="863"/>
      <c r="D42" s="863"/>
      <c r="E42" s="863"/>
      <c r="F42" s="863"/>
      <c r="G42" s="863"/>
      <c r="H42" s="863"/>
      <c r="I42" s="863"/>
      <c r="J42" s="863"/>
      <c r="K42" s="863"/>
      <c r="L42" s="863"/>
      <c r="M42" s="863"/>
      <c r="N42" s="436"/>
    </row>
    <row r="43" spans="1:14" ht="15.75" thickBot="1" x14ac:dyDescent="0.3">
      <c r="A43" s="435"/>
      <c r="B43" s="163"/>
      <c r="C43" s="482"/>
      <c r="D43" s="482"/>
      <c r="E43" s="482"/>
      <c r="F43" s="482"/>
      <c r="G43" s="482"/>
      <c r="H43" s="482"/>
      <c r="I43" s="482"/>
      <c r="J43" s="482"/>
      <c r="K43" s="482"/>
      <c r="L43" s="482"/>
      <c r="M43" s="482"/>
      <c r="N43" s="436"/>
    </row>
    <row r="44" spans="1:14" ht="16.5" thickTop="1" thickBot="1" x14ac:dyDescent="0.3">
      <c r="A44" s="435"/>
      <c r="B44" s="1"/>
      <c r="C44" s="864" t="s">
        <v>349</v>
      </c>
      <c r="D44" s="865"/>
      <c r="E44" s="865"/>
      <c r="F44" s="865"/>
      <c r="G44" s="865"/>
      <c r="H44" s="865"/>
      <c r="I44" s="865"/>
      <c r="J44" s="865"/>
      <c r="K44" s="865"/>
      <c r="L44" s="865"/>
      <c r="M44" s="866"/>
      <c r="N44" s="436"/>
    </row>
    <row r="45" spans="1:14" ht="15.75" thickTop="1" x14ac:dyDescent="0.25">
      <c r="A45" s="435"/>
      <c r="B45" s="1"/>
      <c r="C45" s="483"/>
      <c r="D45" s="484"/>
      <c r="E45" s="484"/>
      <c r="F45" s="484"/>
      <c r="G45" s="484"/>
      <c r="H45" s="484"/>
      <c r="I45" s="484"/>
      <c r="J45" s="484"/>
      <c r="K45" s="484"/>
      <c r="L45" s="484"/>
      <c r="M45" s="485"/>
      <c r="N45" s="436"/>
    </row>
    <row r="46" spans="1:14" x14ac:dyDescent="0.25">
      <c r="A46" s="435"/>
      <c r="B46" s="1"/>
      <c r="C46" s="486" t="s">
        <v>350</v>
      </c>
      <c r="D46" s="487" t="s">
        <v>326</v>
      </c>
      <c r="E46" s="487" t="s">
        <v>327</v>
      </c>
      <c r="F46" s="487" t="s">
        <v>328</v>
      </c>
      <c r="G46" s="488"/>
      <c r="H46" s="489"/>
      <c r="I46" s="490"/>
      <c r="J46" s="490"/>
      <c r="K46" s="490"/>
      <c r="L46" s="490"/>
      <c r="M46" s="491"/>
      <c r="N46" s="436"/>
    </row>
    <row r="47" spans="1:14" x14ac:dyDescent="0.25">
      <c r="A47" s="435"/>
      <c r="B47" s="1"/>
      <c r="C47" s="486"/>
      <c r="D47" s="492"/>
      <c r="E47" s="493"/>
      <c r="F47" s="493"/>
      <c r="G47" s="488"/>
      <c r="H47" s="489"/>
      <c r="I47" s="867"/>
      <c r="J47" s="867"/>
      <c r="K47" s="867"/>
      <c r="L47" s="867"/>
      <c r="M47" s="868"/>
      <c r="N47" s="436"/>
    </row>
    <row r="48" spans="1:14" x14ac:dyDescent="0.25">
      <c r="A48" s="435"/>
      <c r="B48" s="1"/>
      <c r="C48" s="494"/>
      <c r="D48" s="495"/>
      <c r="E48" s="496"/>
      <c r="F48" s="488"/>
      <c r="G48" s="488"/>
      <c r="H48" s="489"/>
      <c r="I48" s="490"/>
      <c r="J48" s="490"/>
      <c r="K48" s="869" t="s">
        <v>333</v>
      </c>
      <c r="L48" s="869"/>
      <c r="M48" s="870"/>
      <c r="N48" s="436"/>
    </row>
    <row r="49" spans="1:14" ht="36" x14ac:dyDescent="0.25">
      <c r="A49" s="435"/>
      <c r="B49" s="1"/>
      <c r="C49" s="497" t="s">
        <v>351</v>
      </c>
      <c r="D49" s="498" t="s">
        <v>335</v>
      </c>
      <c r="E49" s="499" t="s">
        <v>327</v>
      </c>
      <c r="F49" s="499" t="s">
        <v>328</v>
      </c>
      <c r="G49" s="498" t="s">
        <v>352</v>
      </c>
      <c r="H49" s="498" t="s">
        <v>353</v>
      </c>
      <c r="I49" s="500" t="s">
        <v>338</v>
      </c>
      <c r="J49" s="501" t="s">
        <v>354</v>
      </c>
      <c r="K49" s="501" t="s">
        <v>335</v>
      </c>
      <c r="L49" s="502" t="s">
        <v>327</v>
      </c>
      <c r="M49" s="503" t="s">
        <v>328</v>
      </c>
      <c r="N49" s="436"/>
    </row>
    <row r="50" spans="1:14" x14ac:dyDescent="0.25">
      <c r="A50" s="435"/>
      <c r="B50" s="1"/>
      <c r="C50" s="504"/>
      <c r="D50" s="505"/>
      <c r="E50" s="493"/>
      <c r="F50" s="493"/>
      <c r="G50" s="505"/>
      <c r="H50" s="505"/>
      <c r="I50" s="506" t="str">
        <f>IF(AND(OR(G50&gt;=25,H50&gt;=25),AND(H50&lt;=50)),"partenaires",IF(H50&gt;50,"liées"," "))</f>
        <v xml:space="preserve"> </v>
      </c>
      <c r="J50" s="507">
        <f>IF(I50="partenaires",0,IF(I50="liées",100,0))</f>
        <v>0</v>
      </c>
      <c r="K50" s="508">
        <f>D50*J50/100</f>
        <v>0</v>
      </c>
      <c r="L50" s="508">
        <f>E50*J50/100</f>
        <v>0</v>
      </c>
      <c r="M50" s="509">
        <f>F50*J50/100</f>
        <v>0</v>
      </c>
      <c r="N50" s="436"/>
    </row>
    <row r="51" spans="1:14" x14ac:dyDescent="0.25">
      <c r="A51" s="435"/>
      <c r="B51" s="1"/>
      <c r="C51" s="510"/>
      <c r="D51" s="505"/>
      <c r="E51" s="493"/>
      <c r="F51" s="493"/>
      <c r="G51" s="505"/>
      <c r="H51" s="505"/>
      <c r="I51" s="506" t="str">
        <f>IF(AND(OR(G51&gt;=25,H51&gt;=25),AND(H51&lt;=50)),"partenaires",IF(H51&gt;50,"liées"," "))</f>
        <v xml:space="preserve"> </v>
      </c>
      <c r="J51" s="507">
        <f>IF(I51="partenaires",0,IF(I51="liées",100,0))</f>
        <v>0</v>
      </c>
      <c r="K51" s="508">
        <f>D51*J51/100</f>
        <v>0</v>
      </c>
      <c r="L51" s="508">
        <f>E51*J51/100</f>
        <v>0</v>
      </c>
      <c r="M51" s="509">
        <f>F51*J51/100</f>
        <v>0</v>
      </c>
      <c r="N51" s="436"/>
    </row>
    <row r="52" spans="1:14" x14ac:dyDescent="0.25">
      <c r="A52" s="435"/>
      <c r="B52" s="1"/>
      <c r="C52" s="504"/>
      <c r="D52" s="505"/>
      <c r="E52" s="493"/>
      <c r="F52" s="493"/>
      <c r="G52" s="505"/>
      <c r="H52" s="505"/>
      <c r="I52" s="506" t="str">
        <f>IF(AND(OR(G52&gt;=25,H52&gt;=25),AND(H52&lt;=50)),"partenaires",IF(H52&gt;50,"liées"," "))</f>
        <v xml:space="preserve"> </v>
      </c>
      <c r="J52" s="507">
        <f>IF(I52="partenaires",0,IF(I52="liées",100,0))</f>
        <v>0</v>
      </c>
      <c r="K52" s="508">
        <f>D52*J52/100</f>
        <v>0</v>
      </c>
      <c r="L52" s="508">
        <f>E52*J52/100</f>
        <v>0</v>
      </c>
      <c r="M52" s="509">
        <f>F52*J52/100</f>
        <v>0</v>
      </c>
      <c r="N52" s="436"/>
    </row>
    <row r="53" spans="1:14" x14ac:dyDescent="0.25">
      <c r="A53" s="435"/>
      <c r="B53" s="1"/>
      <c r="C53" s="504"/>
      <c r="D53" s="505"/>
      <c r="E53" s="493"/>
      <c r="F53" s="493"/>
      <c r="G53" s="505"/>
      <c r="H53" s="505"/>
      <c r="I53" s="506" t="str">
        <f>IF(AND(OR(G53&gt;=25,H53&gt;=25),AND(H53&lt;=50)),"partenaires",IF(H53&gt;50,"liées"," "))</f>
        <v xml:space="preserve"> </v>
      </c>
      <c r="J53" s="507">
        <f>IF(I53="partenaires",0,IF(I53="liées",100,0))</f>
        <v>0</v>
      </c>
      <c r="K53" s="508">
        <f>D53*J53/100</f>
        <v>0</v>
      </c>
      <c r="L53" s="508">
        <f>E53*J53/100</f>
        <v>0</v>
      </c>
      <c r="M53" s="509">
        <f>F53*J53/100</f>
        <v>0</v>
      </c>
      <c r="N53" s="436"/>
    </row>
    <row r="54" spans="1:14" x14ac:dyDescent="0.25">
      <c r="A54" s="435"/>
      <c r="B54" s="1"/>
      <c r="C54" s="504"/>
      <c r="D54" s="505"/>
      <c r="E54" s="493"/>
      <c r="F54" s="493"/>
      <c r="G54" s="505"/>
      <c r="H54" s="505"/>
      <c r="I54" s="506" t="str">
        <f>IF(AND(OR(G54&gt;=25,H54&gt;=25),AND(H54&lt;=50)),"partenaires",IF(H54&gt;50,"liées"," "))</f>
        <v xml:space="preserve"> </v>
      </c>
      <c r="J54" s="507">
        <f>IF(I54="partenaires",0,IF(I54="liées",100,0))</f>
        <v>0</v>
      </c>
      <c r="K54" s="508">
        <f>D54*J54/100</f>
        <v>0</v>
      </c>
      <c r="L54" s="508">
        <f>E54*J54/100</f>
        <v>0</v>
      </c>
      <c r="M54" s="509">
        <f>F54*J54/100</f>
        <v>0</v>
      </c>
      <c r="N54" s="436"/>
    </row>
    <row r="55" spans="1:14" x14ac:dyDescent="0.25">
      <c r="A55" s="435"/>
      <c r="B55" s="1"/>
      <c r="C55" s="511"/>
      <c r="D55" s="496"/>
      <c r="E55" s="512"/>
      <c r="F55" s="512"/>
      <c r="G55" s="496"/>
      <c r="H55" s="496"/>
      <c r="I55" s="871" t="s">
        <v>355</v>
      </c>
      <c r="J55" s="871"/>
      <c r="K55" s="871"/>
      <c r="L55" s="871"/>
      <c r="M55" s="872"/>
      <c r="N55" s="436"/>
    </row>
    <row r="56" spans="1:14" ht="27.75" customHeight="1" x14ac:dyDescent="0.25">
      <c r="A56" s="435"/>
      <c r="B56" s="1"/>
      <c r="C56" s="513" t="s">
        <v>356</v>
      </c>
      <c r="D56" s="514"/>
      <c r="E56" s="515"/>
      <c r="F56" s="516"/>
      <c r="G56" s="516"/>
      <c r="H56" s="516"/>
      <c r="I56" s="873" t="s">
        <v>357</v>
      </c>
      <c r="J56" s="873"/>
      <c r="K56" s="873"/>
      <c r="L56" s="873"/>
      <c r="M56" s="874"/>
      <c r="N56" s="436"/>
    </row>
    <row r="57" spans="1:14" x14ac:dyDescent="0.25">
      <c r="A57" s="435"/>
      <c r="B57" s="1"/>
      <c r="C57" s="517" t="s">
        <v>358</v>
      </c>
      <c r="D57" s="518" t="s">
        <v>326</v>
      </c>
      <c r="E57" s="518" t="s">
        <v>327</v>
      </c>
      <c r="F57" s="518" t="s">
        <v>328</v>
      </c>
      <c r="G57" s="519"/>
      <c r="H57" s="519"/>
      <c r="I57" s="519"/>
      <c r="J57" s="519"/>
      <c r="K57" s="519"/>
      <c r="L57" s="519"/>
      <c r="M57" s="520"/>
      <c r="N57" s="436"/>
    </row>
    <row r="58" spans="1:14" ht="15.75" thickBot="1" x14ac:dyDescent="0.3">
      <c r="A58" s="435"/>
      <c r="B58" s="1"/>
      <c r="C58" s="521"/>
      <c r="D58" s="522">
        <f>SUM(K50:K54)+D47</f>
        <v>0</v>
      </c>
      <c r="E58" s="522">
        <f>SUM(L50:L54)+E47</f>
        <v>0</v>
      </c>
      <c r="F58" s="522">
        <f>SUM(M50:M54)+F47</f>
        <v>0</v>
      </c>
      <c r="G58" s="857" t="s">
        <v>420</v>
      </c>
      <c r="H58" s="858"/>
      <c r="I58" s="858"/>
      <c r="J58" s="858"/>
      <c r="K58" s="858"/>
      <c r="L58" s="858"/>
      <c r="M58" s="859"/>
      <c r="N58" s="436"/>
    </row>
    <row r="59" spans="1:14" ht="15.75" thickTop="1" x14ac:dyDescent="0.25">
      <c r="A59" s="435"/>
      <c r="B59" s="1"/>
      <c r="C59" s="1"/>
      <c r="D59" s="1"/>
      <c r="E59" s="1"/>
      <c r="F59" s="1"/>
      <c r="G59" s="1"/>
      <c r="H59" s="1"/>
      <c r="I59" s="1"/>
      <c r="J59" s="1"/>
      <c r="K59" s="1"/>
      <c r="L59" s="1"/>
      <c r="M59" s="1"/>
      <c r="N59" s="436"/>
    </row>
    <row r="60" spans="1:14" x14ac:dyDescent="0.25">
      <c r="A60" s="435"/>
      <c r="B60" s="860" t="s">
        <v>359</v>
      </c>
      <c r="C60" s="860"/>
      <c r="D60" s="860"/>
      <c r="E60" s="860"/>
      <c r="F60" s="860"/>
      <c r="G60" s="860"/>
      <c r="H60" s="860"/>
      <c r="I60" s="860"/>
      <c r="J60" s="860"/>
      <c r="K60" s="860"/>
      <c r="L60" s="860"/>
      <c r="M60" s="860"/>
      <c r="N60" s="436"/>
    </row>
    <row r="61" spans="1:14" ht="15" customHeight="1" x14ac:dyDescent="0.25">
      <c r="A61" s="435"/>
      <c r="B61" s="861" t="s">
        <v>360</v>
      </c>
      <c r="C61" s="861"/>
      <c r="D61" s="861"/>
      <c r="E61" s="861"/>
      <c r="F61" s="861"/>
      <c r="G61" s="861"/>
      <c r="H61" s="861"/>
      <c r="I61" s="861"/>
      <c r="J61" s="861"/>
      <c r="K61" s="861"/>
      <c r="L61" s="861"/>
      <c r="M61" s="861"/>
      <c r="N61" s="436"/>
    </row>
    <row r="62" spans="1:14" ht="15" customHeight="1" x14ac:dyDescent="0.25">
      <c r="A62" s="435"/>
      <c r="B62" s="523"/>
      <c r="C62" s="523"/>
      <c r="D62" s="523"/>
      <c r="E62" s="523"/>
      <c r="F62" s="523"/>
      <c r="G62" s="523"/>
      <c r="H62" s="523"/>
      <c r="I62" s="523"/>
      <c r="J62" s="523"/>
      <c r="K62" s="523"/>
      <c r="L62" s="523"/>
      <c r="M62" s="523"/>
      <c r="N62" s="436"/>
    </row>
    <row r="63" spans="1:14" x14ac:dyDescent="0.25">
      <c r="A63" s="435"/>
      <c r="B63" s="163"/>
      <c r="C63" s="524"/>
      <c r="D63" s="525" t="s">
        <v>361</v>
      </c>
      <c r="E63" s="526"/>
      <c r="F63" s="527"/>
      <c r="G63" s="528" t="s">
        <v>421</v>
      </c>
      <c r="H63" s="479"/>
      <c r="I63" s="163"/>
      <c r="J63" s="163"/>
      <c r="K63" s="163"/>
      <c r="L63" s="163"/>
      <c r="M63" s="163"/>
      <c r="N63" s="436"/>
    </row>
    <row r="64" spans="1:14" x14ac:dyDescent="0.25">
      <c r="A64" s="435"/>
      <c r="B64" s="163"/>
      <c r="C64" s="163"/>
      <c r="D64" s="529" t="s">
        <v>319</v>
      </c>
      <c r="E64" s="530">
        <f>E27+SUM(K34:K40)</f>
        <v>0</v>
      </c>
      <c r="F64" s="531"/>
      <c r="G64" s="456"/>
      <c r="H64" s="532"/>
      <c r="I64" s="532"/>
      <c r="J64" s="533"/>
      <c r="K64" s="533"/>
      <c r="L64" s="163"/>
      <c r="M64" s="163"/>
      <c r="N64" s="436"/>
    </row>
    <row r="65" spans="1:14" x14ac:dyDescent="0.25">
      <c r="A65" s="435"/>
      <c r="B65" s="163"/>
      <c r="C65" s="163"/>
      <c r="D65" s="529" t="s">
        <v>320</v>
      </c>
      <c r="E65" s="530">
        <f>F27+SUM(L34:L40)</f>
        <v>0</v>
      </c>
      <c r="F65" s="531"/>
      <c r="G65" s="851" t="s">
        <v>321</v>
      </c>
      <c r="H65" s="862"/>
      <c r="I65" s="454" t="str">
        <f>IF(OR(E64=0,E65=0,E66=0)," ",IF(AND(E64&lt;=50,OR(E65&lt;=10000,E66&lt;=10000)),"PE",IF(AND(E64&lt;=250,OR(E65&lt;=50000,E66&lt;=43000)),"ME","GE")))</f>
        <v xml:space="preserve"> </v>
      </c>
      <c r="J65" s="455"/>
      <c r="K65" s="533"/>
      <c r="L65" s="163"/>
      <c r="M65" s="163"/>
      <c r="N65" s="436"/>
    </row>
    <row r="66" spans="1:14" x14ac:dyDescent="0.25">
      <c r="A66" s="435"/>
      <c r="B66" s="163"/>
      <c r="C66" s="163"/>
      <c r="D66" s="529" t="s">
        <v>322</v>
      </c>
      <c r="E66" s="530">
        <f>G27+SUM(M34:M40)</f>
        <v>0</v>
      </c>
      <c r="F66" s="531"/>
      <c r="H66" s="533"/>
      <c r="I66" s="534" t="s">
        <v>362</v>
      </c>
      <c r="J66" s="535"/>
      <c r="K66" s="536"/>
      <c r="L66" s="163"/>
      <c r="M66" s="163"/>
      <c r="N66" s="436"/>
    </row>
    <row r="67" spans="1:14" x14ac:dyDescent="0.25">
      <c r="A67" s="435"/>
      <c r="B67" s="163"/>
      <c r="C67" s="479"/>
      <c r="E67" s="537" t="s">
        <v>362</v>
      </c>
      <c r="F67" s="531"/>
      <c r="G67" s="163"/>
      <c r="H67" s="456"/>
      <c r="I67" s="456"/>
      <c r="J67" s="456"/>
      <c r="K67" s="456"/>
      <c r="L67" s="163"/>
      <c r="M67" s="163"/>
      <c r="N67" s="436"/>
    </row>
    <row r="68" spans="1:14" x14ac:dyDescent="0.25">
      <c r="A68" s="435"/>
      <c r="B68" s="1"/>
      <c r="C68" s="1"/>
      <c r="D68" s="453"/>
      <c r="E68" s="453"/>
      <c r="F68" s="453"/>
      <c r="G68" s="453"/>
      <c r="H68" s="453"/>
      <c r="I68" s="453"/>
      <c r="J68" s="453"/>
      <c r="K68" s="453"/>
      <c r="L68" s="1"/>
      <c r="M68" s="1"/>
      <c r="N68" s="436"/>
    </row>
    <row r="69" spans="1:14" x14ac:dyDescent="0.25">
      <c r="A69" s="435"/>
      <c r="B69" s="1"/>
      <c r="C69" s="1"/>
      <c r="D69" s="1"/>
      <c r="E69" s="1"/>
      <c r="F69" s="1"/>
      <c r="G69" s="1"/>
      <c r="H69" s="1"/>
      <c r="I69" s="1"/>
      <c r="J69" s="1"/>
      <c r="K69" s="1"/>
      <c r="L69" s="1"/>
      <c r="M69" s="1"/>
      <c r="N69" s="436"/>
    </row>
    <row r="70" spans="1:14" x14ac:dyDescent="0.25">
      <c r="A70" s="538"/>
      <c r="B70" s="539"/>
      <c r="C70" s="539"/>
      <c r="D70" s="539"/>
      <c r="E70" s="539"/>
      <c r="F70" s="539"/>
      <c r="G70" s="539"/>
      <c r="H70" s="539"/>
      <c r="I70" s="539"/>
      <c r="J70" s="539"/>
      <c r="K70" s="539"/>
      <c r="L70" s="539"/>
      <c r="M70" s="539"/>
      <c r="N70" s="540"/>
    </row>
    <row r="71" spans="1:14" hidden="1" x14ac:dyDescent="0.25"/>
    <row r="72" spans="1:14" hidden="1" x14ac:dyDescent="0.25"/>
    <row r="73" spans="1:14" hidden="1" x14ac:dyDescent="0.25"/>
    <row r="74" spans="1:14" hidden="1" x14ac:dyDescent="0.25"/>
  </sheetData>
  <mergeCells count="23">
    <mergeCell ref="D2:H3"/>
    <mergeCell ref="G58:M58"/>
    <mergeCell ref="B60:M60"/>
    <mergeCell ref="B61:M61"/>
    <mergeCell ref="G65:H65"/>
    <mergeCell ref="B42:M42"/>
    <mergeCell ref="C44:M44"/>
    <mergeCell ref="I47:M47"/>
    <mergeCell ref="K48:M48"/>
    <mergeCell ref="I55:M55"/>
    <mergeCell ref="I56:M56"/>
    <mergeCell ref="B23:M23"/>
    <mergeCell ref="B24:M24"/>
    <mergeCell ref="B29:M29"/>
    <mergeCell ref="B30:M30"/>
    <mergeCell ref="K32:M32"/>
    <mergeCell ref="I41:M41"/>
    <mergeCell ref="B5:M8"/>
    <mergeCell ref="B13:M13"/>
    <mergeCell ref="B16:M16"/>
    <mergeCell ref="F19:H19"/>
    <mergeCell ref="F20:H21"/>
    <mergeCell ref="I20:J2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Check Box 1">
              <controlPr defaultSize="0" autoFill="0" autoLine="0" autoPict="0">
                <anchor moveWithCells="1">
                  <from>
                    <xdr:col>1</xdr:col>
                    <xdr:colOff>47625</xdr:colOff>
                    <xdr:row>10</xdr:row>
                    <xdr:rowOff>180975</xdr:rowOff>
                  </from>
                  <to>
                    <xdr:col>1</xdr:col>
                    <xdr:colOff>47625</xdr:colOff>
                    <xdr:row>12</xdr:row>
                    <xdr:rowOff>66675</xdr:rowOff>
                  </to>
                </anchor>
              </controlPr>
            </control>
          </mc:Choice>
        </mc:AlternateContent>
        <mc:AlternateContent xmlns:mc="http://schemas.openxmlformats.org/markup-compatibility/2006">
          <mc:Choice Requires="x14">
            <control shapeId="30722" r:id="rId4" name="Check Box 2">
              <controlPr defaultSize="0" autoFill="0" autoLine="0" autoPict="0">
                <anchor moveWithCells="1">
                  <from>
                    <xdr:col>1</xdr:col>
                    <xdr:colOff>47625</xdr:colOff>
                    <xdr:row>10</xdr:row>
                    <xdr:rowOff>0</xdr:rowOff>
                  </from>
                  <to>
                    <xdr:col>1</xdr:col>
                    <xdr:colOff>47625</xdr:colOff>
                    <xdr:row>11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GridLines="0" zoomScale="85" zoomScaleNormal="85" workbookViewId="0">
      <selection activeCell="M18" sqref="M18"/>
    </sheetView>
  </sheetViews>
  <sheetFormatPr baseColWidth="10" defaultRowHeight="15" x14ac:dyDescent="0.25"/>
  <cols>
    <col min="1" max="1" width="2.5703125" style="35" customWidth="1"/>
    <col min="2" max="2" width="13.42578125" style="35" customWidth="1"/>
    <col min="3" max="3" width="7" style="35" customWidth="1"/>
    <col min="4" max="4" width="2.7109375" style="35" customWidth="1"/>
    <col min="5" max="5" width="8.28515625" style="35" customWidth="1"/>
    <col min="6" max="6" width="24.140625" style="35" customWidth="1"/>
    <col min="7" max="7" width="13.85546875" style="35" customWidth="1"/>
    <col min="8" max="8" width="21.7109375" style="35" customWidth="1"/>
    <col min="9" max="9" width="24.5703125" style="35" customWidth="1"/>
    <col min="10" max="16384" width="11.42578125" style="35"/>
  </cols>
  <sheetData>
    <row r="1" spans="1:14" x14ac:dyDescent="0.25">
      <c r="A1" s="17"/>
      <c r="B1" s="16"/>
      <c r="C1" s="16"/>
      <c r="D1" s="16"/>
      <c r="E1" s="16"/>
      <c r="F1" s="16"/>
      <c r="G1" s="16"/>
      <c r="H1" s="16"/>
      <c r="I1" s="16"/>
    </row>
    <row r="2" spans="1:14" ht="36.75" customHeight="1" x14ac:dyDescent="0.25">
      <c r="A2" s="17"/>
      <c r="B2" s="16"/>
      <c r="C2" s="16"/>
      <c r="D2" s="16"/>
      <c r="E2" s="16"/>
      <c r="F2" s="883" t="s">
        <v>38</v>
      </c>
      <c r="G2" s="884"/>
      <c r="H2" s="884"/>
      <c r="I2" s="884"/>
    </row>
    <row r="3" spans="1:14" ht="20.25" x14ac:dyDescent="0.25">
      <c r="A3" s="17"/>
      <c r="B3" s="16"/>
      <c r="C3" s="16"/>
      <c r="D3" s="16"/>
      <c r="E3" s="16"/>
      <c r="F3" s="18"/>
      <c r="G3" s="885"/>
      <c r="H3" s="885"/>
      <c r="I3" s="885"/>
    </row>
    <row r="4" spans="1:14" ht="16.5" x14ac:dyDescent="0.25">
      <c r="A4" s="17"/>
      <c r="B4" s="37" t="s">
        <v>41</v>
      </c>
      <c r="C4" s="37"/>
      <c r="D4" s="886"/>
      <c r="E4" s="887"/>
      <c r="F4" s="887"/>
      <c r="G4" s="19"/>
      <c r="H4" s="20"/>
      <c r="I4" s="20"/>
    </row>
    <row r="5" spans="1:14" ht="6" customHeight="1" x14ac:dyDescent="0.25">
      <c r="A5" s="17"/>
      <c r="B5" s="16"/>
      <c r="C5" s="16"/>
      <c r="D5" s="16"/>
      <c r="E5" s="16"/>
      <c r="F5" s="16"/>
      <c r="G5" s="19"/>
      <c r="H5" s="20"/>
      <c r="I5" s="20"/>
    </row>
    <row r="6" spans="1:14" ht="37.5" customHeight="1" x14ac:dyDescent="0.25">
      <c r="B6" s="888" t="s">
        <v>39</v>
      </c>
      <c r="C6" s="888"/>
      <c r="D6" s="888"/>
      <c r="E6" s="888"/>
      <c r="F6" s="888"/>
      <c r="G6" s="888"/>
      <c r="H6" s="888"/>
      <c r="I6" s="888"/>
    </row>
    <row r="7" spans="1:14" x14ac:dyDescent="0.25">
      <c r="B7" s="889" t="s">
        <v>30</v>
      </c>
      <c r="C7" s="889"/>
      <c r="D7" s="889"/>
      <c r="E7" s="889"/>
      <c r="F7" s="889"/>
      <c r="G7" s="889"/>
      <c r="H7" s="889"/>
      <c r="I7" s="889"/>
    </row>
    <row r="9" spans="1:14" ht="113.25" customHeight="1" x14ac:dyDescent="0.25">
      <c r="B9" s="890" t="s">
        <v>40</v>
      </c>
      <c r="C9" s="890"/>
      <c r="D9" s="890"/>
      <c r="E9" s="890"/>
      <c r="F9" s="890"/>
      <c r="G9" s="890"/>
      <c r="H9" s="890"/>
      <c r="I9" s="890"/>
    </row>
    <row r="11" spans="1:14" x14ac:dyDescent="0.25">
      <c r="D11" s="891" t="s">
        <v>31</v>
      </c>
      <c r="E11" s="891"/>
      <c r="F11" s="891"/>
      <c r="G11" s="39" t="s">
        <v>32</v>
      </c>
    </row>
    <row r="12" spans="1:14" ht="31.5" customHeight="1" thickBot="1" x14ac:dyDescent="0.3">
      <c r="D12" s="906" t="s">
        <v>20</v>
      </c>
      <c r="E12" s="906"/>
      <c r="F12" s="893" t="s">
        <v>11</v>
      </c>
      <c r="G12" s="893"/>
      <c r="H12" s="892" t="s">
        <v>426</v>
      </c>
      <c r="I12" s="892"/>
      <c r="N12" s="38"/>
    </row>
    <row r="13" spans="1:14" ht="24.95" customHeight="1" x14ac:dyDescent="0.25">
      <c r="B13" s="904" t="s">
        <v>12</v>
      </c>
      <c r="C13" s="905"/>
      <c r="D13" s="907" t="s">
        <v>22</v>
      </c>
      <c r="E13" s="907"/>
      <c r="F13" s="881">
        <v>0</v>
      </c>
      <c r="G13" s="882"/>
      <c r="H13" s="892"/>
      <c r="I13" s="892"/>
    </row>
    <row r="14" spans="1:14" ht="24.95" customHeight="1" x14ac:dyDescent="0.25">
      <c r="B14" s="899" t="s">
        <v>13</v>
      </c>
      <c r="C14" s="900"/>
      <c r="D14" s="901" t="s">
        <v>23</v>
      </c>
      <c r="E14" s="901"/>
      <c r="F14" s="881">
        <v>0</v>
      </c>
      <c r="G14" s="882"/>
      <c r="H14" s="892"/>
      <c r="I14" s="892"/>
    </row>
    <row r="15" spans="1:14" ht="24.95" customHeight="1" x14ac:dyDescent="0.25">
      <c r="B15" s="899" t="s">
        <v>14</v>
      </c>
      <c r="C15" s="900"/>
      <c r="D15" s="901" t="s">
        <v>24</v>
      </c>
      <c r="E15" s="901"/>
      <c r="F15" s="881">
        <v>0</v>
      </c>
      <c r="G15" s="882"/>
      <c r="H15" s="892"/>
      <c r="I15" s="892"/>
    </row>
    <row r="16" spans="1:14" ht="24.95" customHeight="1" x14ac:dyDescent="0.25">
      <c r="B16" s="899" t="s">
        <v>15</v>
      </c>
      <c r="C16" s="900"/>
      <c r="D16" s="901" t="s">
        <v>25</v>
      </c>
      <c r="E16" s="901"/>
      <c r="F16" s="881">
        <v>0</v>
      </c>
      <c r="G16" s="882"/>
      <c r="H16" s="892"/>
      <c r="I16" s="892"/>
    </row>
    <row r="17" spans="2:9" ht="24.95" customHeight="1" x14ac:dyDescent="0.25">
      <c r="B17" s="899" t="s">
        <v>16</v>
      </c>
      <c r="C17" s="900"/>
      <c r="D17" s="901" t="s">
        <v>26</v>
      </c>
      <c r="E17" s="901"/>
      <c r="F17" s="881">
        <v>0</v>
      </c>
      <c r="G17" s="882"/>
      <c r="H17" s="892"/>
      <c r="I17" s="892"/>
    </row>
    <row r="18" spans="2:9" ht="24.95" customHeight="1" x14ac:dyDescent="0.25">
      <c r="B18" s="899" t="s">
        <v>17</v>
      </c>
      <c r="C18" s="900"/>
      <c r="D18" s="901" t="s">
        <v>27</v>
      </c>
      <c r="E18" s="901"/>
      <c r="F18" s="881">
        <v>0</v>
      </c>
      <c r="G18" s="882"/>
      <c r="H18" s="892"/>
      <c r="I18" s="892"/>
    </row>
    <row r="19" spans="2:9" ht="24.95" customHeight="1" x14ac:dyDescent="0.25">
      <c r="B19" s="899" t="s">
        <v>18</v>
      </c>
      <c r="C19" s="900"/>
      <c r="D19" s="901" t="s">
        <v>28</v>
      </c>
      <c r="E19" s="901"/>
      <c r="F19" s="881">
        <v>0</v>
      </c>
      <c r="G19" s="882"/>
      <c r="H19" s="892"/>
      <c r="I19" s="892"/>
    </row>
    <row r="20" spans="2:9" ht="24.95" customHeight="1" x14ac:dyDescent="0.25">
      <c r="B20" s="899" t="s">
        <v>19</v>
      </c>
      <c r="C20" s="900"/>
      <c r="D20" s="901" t="s">
        <v>29</v>
      </c>
      <c r="E20" s="901"/>
      <c r="F20" s="881">
        <v>0</v>
      </c>
      <c r="G20" s="882"/>
      <c r="H20" s="892"/>
      <c r="I20" s="892"/>
    </row>
    <row r="21" spans="2:9" ht="24.95" customHeight="1" x14ac:dyDescent="0.25">
      <c r="B21" s="902" t="s">
        <v>21</v>
      </c>
      <c r="C21" s="903"/>
      <c r="D21" s="903"/>
      <c r="E21" s="903"/>
      <c r="F21" s="897">
        <f>SUM(F13:F14)/2+SUM(F15:G20)</f>
        <v>0</v>
      </c>
      <c r="G21" s="898"/>
      <c r="H21" s="892"/>
      <c r="I21" s="892"/>
    </row>
    <row r="22" spans="2:9" ht="24.95" customHeight="1" thickBot="1" x14ac:dyDescent="0.3">
      <c r="B22" s="894" t="str">
        <f>IF(F21&lt;0,"L'ENTREPRISE EST EN DIFFICULTE","L'ENTREPRISE N'EST PAS EN DIFFICULTE")</f>
        <v>L'ENTREPRISE N'EST PAS EN DIFFICULTE</v>
      </c>
      <c r="C22" s="895"/>
      <c r="D22" s="895"/>
      <c r="E22" s="895"/>
      <c r="F22" s="895"/>
      <c r="G22" s="896"/>
      <c r="H22" s="892"/>
      <c r="I22" s="892"/>
    </row>
  </sheetData>
  <mergeCells count="37">
    <mergeCell ref="D16:E16"/>
    <mergeCell ref="D17:E17"/>
    <mergeCell ref="D18:E18"/>
    <mergeCell ref="D19:E19"/>
    <mergeCell ref="B14:C14"/>
    <mergeCell ref="B15:C15"/>
    <mergeCell ref="B16:C16"/>
    <mergeCell ref="B17:C17"/>
    <mergeCell ref="B18:C18"/>
    <mergeCell ref="B13:C13"/>
    <mergeCell ref="D12:E12"/>
    <mergeCell ref="D13:E13"/>
    <mergeCell ref="D14:E14"/>
    <mergeCell ref="D15:E15"/>
    <mergeCell ref="F21:G21"/>
    <mergeCell ref="F19:G19"/>
    <mergeCell ref="F18:G18"/>
    <mergeCell ref="B19:C19"/>
    <mergeCell ref="B20:C20"/>
    <mergeCell ref="D20:E20"/>
    <mergeCell ref="B21:E21"/>
    <mergeCell ref="F17:G17"/>
    <mergeCell ref="F15:G15"/>
    <mergeCell ref="F16:G16"/>
    <mergeCell ref="F2:I2"/>
    <mergeCell ref="G3:I3"/>
    <mergeCell ref="D4:F4"/>
    <mergeCell ref="B6:I6"/>
    <mergeCell ref="F14:G14"/>
    <mergeCell ref="B7:I7"/>
    <mergeCell ref="B9:I9"/>
    <mergeCell ref="D11:F11"/>
    <mergeCell ref="H12:I22"/>
    <mergeCell ref="F13:G13"/>
    <mergeCell ref="F12:G12"/>
    <mergeCell ref="B22:G22"/>
    <mergeCell ref="F20:G20"/>
  </mergeCell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0.Complétude dossier</vt:lpstr>
      <vt:lpstr>1.Annexe financière</vt:lpstr>
      <vt:lpstr>2. Prévisions d'activités</vt:lpstr>
      <vt:lpstr>3.Plan d'affaires</vt:lpstr>
      <vt:lpstr>4.Trésorerie</vt:lpstr>
      <vt:lpstr>5. Plan de financement</vt:lpstr>
      <vt:lpstr>6. Impacts &amp; Indicateurs</vt:lpstr>
      <vt:lpstr>7. Vérif taille entreprise</vt:lpstr>
      <vt:lpstr>8.Vérif situation financère</vt:lpstr>
      <vt:lpstr>Listes</vt:lpstr>
      <vt:lpstr>AXES_AAP</vt:lpstr>
      <vt:lpstr>FILIERES</vt:lpstr>
      <vt:lpstr>NATURE_FINANCEMENT</vt:lpstr>
      <vt:lpstr>TYPE_FINANCEMENT</vt:lpstr>
      <vt:lpstr>TYPE_IMPACT</vt:lpstr>
      <vt:lpstr>'0.Complétude dossier'!Zone_d_impression</vt:lpstr>
      <vt:lpstr>'8.Vérif situation financère'!Zone_d_impression</vt:lpstr>
    </vt:vector>
  </TitlesOfParts>
  <Manager>taline.karch@ext.bpifrance.fr;jc.carlu@bpifrance.fr</Manager>
  <Company>Bpifrance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PSIM_Canevas candidature</dc:title>
  <dc:subject>PSIM_Cavenas candidature</dc:subject>
  <dc:creator>Franck BERNARD</dc:creator>
  <cp:lastModifiedBy>NICOLLEAU François-Clément</cp:lastModifiedBy>
  <cp:lastPrinted>2017-11-28T10:35:18Z</cp:lastPrinted>
  <dcterms:created xsi:type="dcterms:W3CDTF">2013-11-28T10:29:53Z</dcterms:created>
  <dcterms:modified xsi:type="dcterms:W3CDTF">2018-07-05T08:50:02Z</dcterms:modified>
</cp:coreProperties>
</file>