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Lettre d'information\LCTI N12\"/>
    </mc:Choice>
  </mc:AlternateContent>
  <bookViews>
    <workbookView xWindow="0" yWindow="0" windowWidth="20490" windowHeight="6555" tabRatio="907"/>
  </bookViews>
  <sheets>
    <sheet name="RU-UE produits" sheetId="1" r:id="rId1"/>
    <sheet name="UE-RU produits" sheetId="2" r:id="rId2"/>
    <sheet name="RU-UE pays" sheetId="3" r:id="rId3"/>
    <sheet name="UE-RU pays" sheetId="4" r:id="rId4"/>
    <sheet name="RU-France" sheetId="6" r:id="rId5"/>
    <sheet name="France-RU" sheetId="5" r:id="rId6"/>
  </sheets>
  <calcPr calcId="152511"/>
</workbook>
</file>

<file path=xl/calcChain.xml><?xml version="1.0" encoding="utf-8"?>
<calcChain xmlns="http://schemas.openxmlformats.org/spreadsheetml/2006/main">
  <c r="G4" i="6" l="1"/>
  <c r="H31" i="5" l="1"/>
  <c r="G31" i="5"/>
  <c r="H13" i="5"/>
  <c r="G13" i="5"/>
  <c r="H8" i="5"/>
  <c r="G8" i="5"/>
  <c r="H12" i="5"/>
  <c r="G12" i="5"/>
  <c r="H17" i="5"/>
  <c r="G17" i="5"/>
  <c r="H9" i="5"/>
  <c r="G9" i="5"/>
  <c r="H11" i="5"/>
  <c r="G11" i="5"/>
  <c r="H14" i="5"/>
  <c r="G14" i="5"/>
  <c r="H16" i="5"/>
  <c r="G16" i="5"/>
  <c r="H20" i="5"/>
  <c r="G20" i="5"/>
  <c r="H30" i="5"/>
  <c r="G30" i="5"/>
  <c r="H27" i="5"/>
  <c r="G27" i="5"/>
  <c r="H25" i="5"/>
  <c r="G25" i="5"/>
  <c r="H23" i="5"/>
  <c r="G23" i="5"/>
  <c r="H18" i="5"/>
  <c r="G18" i="5"/>
  <c r="H21" i="5"/>
  <c r="G21" i="5"/>
  <c r="H15" i="5"/>
  <c r="G15" i="5"/>
  <c r="H19" i="5"/>
  <c r="G19" i="5"/>
  <c r="H28" i="5"/>
  <c r="G28" i="5"/>
  <c r="H29" i="5"/>
  <c r="G29" i="5"/>
  <c r="H10" i="5"/>
  <c r="G10" i="5"/>
  <c r="H24" i="5"/>
  <c r="G24" i="5"/>
  <c r="H22" i="5"/>
  <c r="G22" i="5"/>
  <c r="H26" i="5"/>
  <c r="G26" i="5"/>
  <c r="H7" i="5"/>
  <c r="G7" i="5"/>
  <c r="H30" i="6"/>
  <c r="G30" i="6"/>
  <c r="H14" i="6"/>
  <c r="G14" i="6"/>
  <c r="H8" i="6"/>
  <c r="G8" i="6"/>
  <c r="H12" i="6"/>
  <c r="G12" i="6"/>
  <c r="H16" i="6"/>
  <c r="G16" i="6"/>
  <c r="H13" i="6"/>
  <c r="G13" i="6"/>
  <c r="H18" i="6"/>
  <c r="G18" i="6"/>
  <c r="H23" i="6"/>
  <c r="G23" i="6"/>
  <c r="H22" i="6"/>
  <c r="G22" i="6"/>
  <c r="H19" i="6"/>
  <c r="G19" i="6"/>
  <c r="H31" i="6"/>
  <c r="G31" i="6"/>
  <c r="H28" i="6"/>
  <c r="G28" i="6"/>
  <c r="H25" i="6"/>
  <c r="G25" i="6"/>
  <c r="H24" i="6"/>
  <c r="G24" i="6"/>
  <c r="H27" i="6"/>
  <c r="G27" i="6"/>
  <c r="H17" i="6"/>
  <c r="G17" i="6"/>
  <c r="H20" i="6"/>
  <c r="G20" i="6"/>
  <c r="H21" i="6"/>
  <c r="G21" i="6"/>
  <c r="H29" i="6"/>
  <c r="G29" i="6"/>
  <c r="H26" i="6"/>
  <c r="G26" i="6"/>
  <c r="H11" i="6"/>
  <c r="G11" i="6"/>
  <c r="H9" i="6"/>
  <c r="G9" i="6"/>
  <c r="H10" i="6"/>
  <c r="G10" i="6"/>
  <c r="H15" i="6"/>
  <c r="G15" i="6"/>
  <c r="H7" i="6"/>
  <c r="G7" i="6"/>
  <c r="G18" i="4"/>
  <c r="F18" i="4"/>
  <c r="G31" i="4"/>
  <c r="F31" i="4"/>
  <c r="G29" i="4"/>
  <c r="F29" i="4"/>
  <c r="G23" i="4"/>
  <c r="F23" i="4"/>
  <c r="G25" i="4"/>
  <c r="F25" i="4"/>
  <c r="G20" i="4"/>
  <c r="F20" i="4"/>
  <c r="G16" i="4"/>
  <c r="F16" i="4"/>
  <c r="G9" i="4"/>
  <c r="F9" i="4"/>
  <c r="G34" i="4"/>
  <c r="F34" i="4"/>
  <c r="G33" i="4"/>
  <c r="F33" i="4"/>
  <c r="G24" i="4"/>
  <c r="F24" i="4"/>
  <c r="G28" i="4"/>
  <c r="F28" i="4"/>
  <c r="G15" i="4"/>
  <c r="F15" i="4"/>
  <c r="G12" i="4"/>
  <c r="F12" i="4"/>
  <c r="G22" i="4"/>
  <c r="F22" i="4"/>
  <c r="G19" i="4"/>
  <c r="F19" i="4"/>
  <c r="G10" i="4"/>
  <c r="F10" i="4"/>
  <c r="G30" i="4"/>
  <c r="F30" i="4"/>
  <c r="G35" i="4"/>
  <c r="F35" i="4"/>
  <c r="G13" i="4"/>
  <c r="F13" i="4"/>
  <c r="G17" i="4"/>
  <c r="F17" i="4"/>
  <c r="G32" i="4"/>
  <c r="F32" i="4"/>
  <c r="G27" i="4"/>
  <c r="F27" i="4"/>
  <c r="G26" i="4"/>
  <c r="F26" i="4"/>
  <c r="G14" i="4"/>
  <c r="F14" i="4"/>
  <c r="G21" i="4"/>
  <c r="F21" i="4"/>
  <c r="G11" i="4"/>
  <c r="F11" i="4"/>
  <c r="G8" i="4"/>
  <c r="F8" i="4"/>
  <c r="G7" i="4"/>
  <c r="F7" i="4"/>
  <c r="G16" i="3"/>
  <c r="F20" i="3"/>
  <c r="F29" i="3"/>
  <c r="G29" i="3"/>
  <c r="F33" i="3"/>
  <c r="G33" i="3"/>
  <c r="F34" i="3"/>
  <c r="G34" i="3"/>
  <c r="F16" i="3"/>
  <c r="G7" i="3"/>
  <c r="F7" i="3"/>
  <c r="G20" i="3"/>
  <c r="G21" i="3"/>
  <c r="F21" i="3"/>
  <c r="G17" i="3"/>
  <c r="F17" i="3"/>
  <c r="G11" i="3"/>
  <c r="F11" i="3"/>
  <c r="G25" i="3"/>
  <c r="F25" i="3"/>
  <c r="G35" i="3"/>
  <c r="F35" i="3"/>
  <c r="G30" i="3"/>
  <c r="F30" i="3"/>
  <c r="G19" i="3"/>
  <c r="F19" i="3"/>
  <c r="G15" i="3"/>
  <c r="F15" i="3"/>
  <c r="G9" i="3"/>
  <c r="F9" i="3"/>
  <c r="G26" i="3"/>
  <c r="F26" i="3"/>
  <c r="G23" i="3"/>
  <c r="F23" i="3"/>
  <c r="G10" i="3"/>
  <c r="F10" i="3"/>
  <c r="G22" i="3"/>
  <c r="F22" i="3"/>
  <c r="G32" i="3"/>
  <c r="F32" i="3"/>
  <c r="G14" i="3"/>
  <c r="F14" i="3"/>
  <c r="G18" i="3"/>
  <c r="F18" i="3"/>
  <c r="G31" i="3"/>
  <c r="F31" i="3"/>
  <c r="G28" i="3"/>
  <c r="F28" i="3"/>
  <c r="G27" i="3"/>
  <c r="F27" i="3"/>
  <c r="G13" i="3"/>
  <c r="F13" i="3"/>
  <c r="G24" i="3"/>
  <c r="F24" i="3"/>
  <c r="G12" i="3"/>
  <c r="F12" i="3"/>
  <c r="G8" i="3"/>
  <c r="F8" i="3"/>
  <c r="G7" i="2"/>
  <c r="H19" i="2"/>
  <c r="G19" i="2"/>
  <c r="H18" i="2"/>
  <c r="G18" i="2"/>
  <c r="H8" i="2"/>
  <c r="G8" i="2"/>
  <c r="H14" i="2"/>
  <c r="G14" i="2"/>
  <c r="H13" i="2"/>
  <c r="G13" i="2"/>
  <c r="H10" i="2"/>
  <c r="G10" i="2"/>
  <c r="H16" i="2"/>
  <c r="G16" i="2"/>
  <c r="H22" i="2"/>
  <c r="G22" i="2"/>
  <c r="H15" i="2"/>
  <c r="G15" i="2"/>
  <c r="H20" i="2"/>
  <c r="G20" i="2"/>
  <c r="H31" i="2"/>
  <c r="G31" i="2"/>
  <c r="H29" i="2"/>
  <c r="G29" i="2"/>
  <c r="H26" i="2"/>
  <c r="G26" i="2"/>
  <c r="H27" i="2"/>
  <c r="G27" i="2"/>
  <c r="H24" i="2"/>
  <c r="G24" i="2"/>
  <c r="H25" i="2"/>
  <c r="G25" i="2"/>
  <c r="H17" i="2"/>
  <c r="G17" i="2"/>
  <c r="H11" i="2"/>
  <c r="G11" i="2"/>
  <c r="H21" i="2"/>
  <c r="G21" i="2"/>
  <c r="H30" i="2"/>
  <c r="G30" i="2"/>
  <c r="H12" i="2"/>
  <c r="G12" i="2"/>
  <c r="H23" i="2"/>
  <c r="G23" i="2"/>
  <c r="H9" i="2"/>
  <c r="G9" i="2"/>
  <c r="H28" i="2"/>
  <c r="G28" i="2"/>
  <c r="H7" i="2"/>
  <c r="G23" i="1"/>
  <c r="G11" i="1"/>
  <c r="G13" i="1"/>
  <c r="G10" i="1"/>
  <c r="G27" i="1"/>
  <c r="G29" i="1"/>
  <c r="G19" i="1"/>
  <c r="G25" i="1"/>
  <c r="G20" i="1"/>
  <c r="G17" i="1"/>
  <c r="G26" i="1"/>
  <c r="G24" i="1"/>
  <c r="G28" i="1"/>
  <c r="G31" i="1"/>
  <c r="G16" i="1"/>
  <c r="G22" i="1"/>
  <c r="G21" i="1"/>
  <c r="G15" i="1"/>
  <c r="G12" i="1"/>
  <c r="G18" i="1"/>
  <c r="G9" i="1"/>
  <c r="G8" i="1"/>
  <c r="G14" i="1"/>
  <c r="G30" i="1"/>
  <c r="G7" i="1"/>
  <c r="H23" i="1"/>
  <c r="H11" i="1"/>
  <c r="H13" i="1"/>
  <c r="H10" i="1"/>
  <c r="H27" i="1"/>
  <c r="H29" i="1"/>
  <c r="H19" i="1"/>
  <c r="H25" i="1"/>
  <c r="H20" i="1"/>
  <c r="H17" i="1"/>
  <c r="H26" i="1"/>
  <c r="H24" i="1"/>
  <c r="H28" i="1"/>
  <c r="H31" i="1"/>
  <c r="H16" i="1"/>
  <c r="H22" i="1"/>
  <c r="H21" i="1"/>
  <c r="H15" i="1"/>
  <c r="H12" i="1"/>
  <c r="H18" i="1"/>
  <c r="H9" i="1"/>
  <c r="H8" i="1"/>
  <c r="H14" i="1"/>
  <c r="H30" i="1"/>
  <c r="H7" i="1"/>
</calcChain>
</file>

<file path=xl/sharedStrings.xml><?xml version="1.0" encoding="utf-8"?>
<sst xmlns="http://schemas.openxmlformats.org/spreadsheetml/2006/main" count="298" uniqueCount="91">
  <si>
    <t>Royaume Uni HMRC Exports to UE 27</t>
  </si>
  <si>
    <t>Commodity: Group TOUS PRODUITS AGRICOLES ET AGROALIMENTAIRES,</t>
  </si>
  <si>
    <t>Mensuel Series</t>
  </si>
  <si>
    <t>Subheading</t>
  </si>
  <si>
    <t>Description</t>
  </si>
  <si>
    <t>97802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</si>
  <si>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</si>
  <si>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</si>
  <si>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</si>
  <si>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</si>
  <si>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</si>
  <si>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</si>
  <si>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</si>
  <si>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</si>
  <si>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</si>
  <si>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</si>
  <si>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</si>
  <si>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</si>
  <si>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</si>
  <si>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</si>
  <si>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</si>
  <si>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</si>
  <si>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</si>
  <si>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</si>
  <si>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</si>
  <si>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</si>
  <si>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</si>
  <si>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</si>
  <si>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</si>
  <si>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</si>
  <si>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Royaume Uni HMRC Imports from UE 27</t>
  </si>
  <si>
    <t>Partner</t>
  </si>
  <si>
    <t>Selected Countries</t>
  </si>
  <si>
    <t>UE 27</t>
  </si>
  <si>
    <t>Allemagne</t>
  </si>
  <si>
    <t>Autriche</t>
  </si>
  <si>
    <t>Belgique</t>
  </si>
  <si>
    <t>Bulgarie</t>
  </si>
  <si>
    <t>Chypre</t>
  </si>
  <si>
    <t>Croatie</t>
  </si>
  <si>
    <t>Danemark</t>
  </si>
  <si>
    <t>Espagne</t>
  </si>
  <si>
    <t>Estonie</t>
  </si>
  <si>
    <t>Finlande</t>
  </si>
  <si>
    <t>France</t>
  </si>
  <si>
    <t>Grèce</t>
  </si>
  <si>
    <t>Hongrie</t>
  </si>
  <si>
    <t>Irlande</t>
  </si>
  <si>
    <t>Italie</t>
  </si>
  <si>
    <t>Lettonie</t>
  </si>
  <si>
    <t>Lituanie</t>
  </si>
  <si>
    <t>Luxembourg</t>
  </si>
  <si>
    <t>Malte</t>
  </si>
  <si>
    <t>Pays-Bas</t>
  </si>
  <si>
    <t>Pologne</t>
  </si>
  <si>
    <t>Portugal</t>
  </si>
  <si>
    <t>République Tchèque</t>
  </si>
  <si>
    <t>Roumanie</t>
  </si>
  <si>
    <t>Slovaquie</t>
  </si>
  <si>
    <t>Slovénie</t>
  </si>
  <si>
    <t>Suède</t>
  </si>
  <si>
    <t>Royaume Uni HMRC Imports from France</t>
  </si>
  <si>
    <t>Royaume Uni HMRC Exports to France</t>
  </si>
  <si>
    <t>Variation janv 2021/janv 2020</t>
  </si>
  <si>
    <t>% Variation janv 2021/janv 2020</t>
  </si>
  <si>
    <t>Tous produits</t>
  </si>
  <si>
    <t>Animaux vivants</t>
  </si>
  <si>
    <t>Viandes et abats</t>
  </si>
  <si>
    <t>Poissons et crustacées</t>
  </si>
  <si>
    <t>Produits laitiers</t>
  </si>
  <si>
    <t>Autres produits d'origine animale</t>
  </si>
  <si>
    <t>Plantes vivantes</t>
  </si>
  <si>
    <t>Légumes</t>
  </si>
  <si>
    <t>Fruits</t>
  </si>
  <si>
    <t>Café, thé</t>
  </si>
  <si>
    <t>Céréales</t>
  </si>
  <si>
    <t>Produits de la minoterie</t>
  </si>
  <si>
    <t>Oléagineux</t>
  </si>
  <si>
    <t>Gommes et résines</t>
  </si>
  <si>
    <t>Matières à tresser et autres produits d'origine végétale</t>
  </si>
  <si>
    <t>Graisses et huiles</t>
  </si>
  <si>
    <t>Préparations de viande ou de poisson</t>
  </si>
  <si>
    <t>Sucres</t>
  </si>
  <si>
    <t>Cacao et ses préparations</t>
  </si>
  <si>
    <t>Préparations à base de céréales</t>
  </si>
  <si>
    <t>Préparations de légumes ou de fruits</t>
  </si>
  <si>
    <t>Préparations alimentaires</t>
  </si>
  <si>
    <t>Boissons</t>
  </si>
  <si>
    <t>Résidus des industries alimentaires</t>
  </si>
  <si>
    <t>Tabacs</t>
  </si>
  <si>
    <t>Résidus industries alimentaires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</si>
</sst>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18" fillId="0" borderId="0" xfId="0" applyFont="1"/>
    <xf numFmtId="0" fontId="19" fillId="0" borderId="0" xfId="0" applyFont="1"/>
    <xf numFmtId="0" fontId="16" fillId="0" borderId="10" xfId="0" applyFont="1" applyBorder="1" applyAlignment="1">
      <alignment horizontal="center" vertical="center" wrapText="1"/>
    </xf>
    <xf numFmtId="17" fontId="16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wrapText="1"/>
    </xf>
    <xf numFmtId="1" fontId="0" fillId="0" borderId="10" xfId="0" applyNumberFormat="1" applyBorder="1" applyAlignment="1">
      <alignment wrapText="1"/>
    </xf>
    <xf numFmtId="9" fontId="16" fillId="0" borderId="10" xfId="2" applyFont="1" applyBorder="1" applyAlignment="1">
      <alignment wrapText="1"/>
    </xf>
    <xf numFmtId="164" fontId="0" fillId="0" borderId="10" xfId="1" applyNumberFormat="1" applyFont="1" applyBorder="1" applyAlignment="1">
      <alignment wrapText="1"/>
    </xf>
    <xf numFmtId="2" fontId="20" fillId="0" borderId="10" xfId="0" applyNumberFormat="1" applyFont="1" applyBorder="1" applyAlignment="1">
      <alignment wrapText="1"/>
    </xf>
    <xf numFmtId="2" fontId="21" fillId="0" borderId="10" xfId="0" applyNumberFormat="1" applyFont="1" applyBorder="1" applyAlignment="1">
      <alignment wrapText="1"/>
    </xf>
  </cellXfs>
  <cellStyles count="44">
    <cellStyle name="20 % - Accent1" xfId="21" builtinId="30" customBuiltin="1"/>
    <cellStyle name="20 % - Accent2" xfId="25" builtinId="34" customBuiltin="1"/>
    <cellStyle name="20 % - Accent3" xfId="29" builtinId="38" customBuiltin="1"/>
    <cellStyle name="20 % - Accent4" xfId="33" builtinId="42" customBuiltin="1"/>
    <cellStyle name="20 % - Accent5" xfId="37" builtinId="46" customBuiltin="1"/>
    <cellStyle name="20 % - Accent6" xfId="41" builtinId="50" customBuiltin="1"/>
    <cellStyle name="40 % - Accent1" xfId="22" builtinId="31" customBuiltin="1"/>
    <cellStyle name="40 % - Accent2" xfId="26" builtinId="35" customBuiltin="1"/>
    <cellStyle name="40 % - Accent3" xfId="30" builtinId="39" customBuiltin="1"/>
    <cellStyle name="40 % - Accent4" xfId="34" builtinId="43" customBuiltin="1"/>
    <cellStyle name="40 % - Accent5" xfId="38" builtinId="47" customBuiltin="1"/>
    <cellStyle name="40 % - Accent6" xfId="42" builtinId="51" customBuiltin="1"/>
    <cellStyle name="60 % - Accent1" xfId="23" builtinId="32" customBuiltin="1"/>
    <cellStyle name="60 % - Accent2" xfId="27" builtinId="36" customBuiltin="1"/>
    <cellStyle name="60 % - Accent3" xfId="31" builtinId="40" customBuiltin="1"/>
    <cellStyle name="60 % - Accent4" xfId="35" builtinId="44" customBuiltin="1"/>
    <cellStyle name="60 % - Accent5" xfId="39" builtinId="48" customBuiltin="1"/>
    <cellStyle name="60 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Avertissement" xfId="16" builtinId="11" customBuiltin="1"/>
    <cellStyle name="Calcul" xfId="13" builtinId="22" customBuiltin="1"/>
    <cellStyle name="Cellule liée" xfId="14" builtinId="24" customBuiltin="1"/>
    <cellStyle name="Commentaire" xfId="17" builtinId="10" customBuiltin="1"/>
    <cellStyle name="Entrée" xfId="11" builtinId="20" customBuiltin="1"/>
    <cellStyle name="Insatisfaisant" xfId="9" builtinId="27" customBuiltin="1"/>
    <cellStyle name="Milliers" xfId="1" builtinId="3"/>
    <cellStyle name="Neutre" xfId="10" builtinId="28" customBuiltin="1"/>
    <cellStyle name="Normal" xfId="0" builtinId="0"/>
    <cellStyle name="Pourcentage" xfId="2" builtinId="5"/>
    <cellStyle name="Satisfaisant" xfId="8" builtinId="26" customBuiltin="1"/>
    <cellStyle name="Sortie" xfId="12" builtinId="21" customBuiltin="1"/>
    <cellStyle name="Texte explicatif" xfId="18" builtinId="53" customBuiltin="1"/>
    <cellStyle name="Titre" xfId="3" builtinId="15" customBuiltin="1"/>
    <cellStyle name="Titre 1" xfId="4" builtinId="16" customBuiltin="1"/>
    <cellStyle name="Titre 2" xfId="5" builtinId="17" customBuiltin="1"/>
    <cellStyle name="Titre 3" xfId="6" builtinId="18" customBuiltin="1"/>
    <cellStyle name="Titre 4" xfId="7" builtinId="19" customBuiltin="1"/>
    <cellStyle name="Total" xfId="19" builtinId="25" customBuiltin="1"/>
    <cellStyle name="Vérification" xfId="15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Exportations </a:t>
            </a:r>
            <a:r>
              <a:rPr lang="fr-FR" sz="1400" b="0" i="0" u="none" strike="noStrike" baseline="0">
                <a:effectLst/>
              </a:rPr>
              <a:t>du Royaume Uni vers l'Union européenne</a:t>
            </a:r>
            <a:r>
              <a:rPr lang="fr-FR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'RU-UE produits'!$C$6</c:f>
              <c:strCache>
                <c:ptCount val="1"/>
                <c:pt idx="0">
                  <c:v>déc-19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5">
                  <a:lumMod val="40000"/>
                  <a:lumOff val="60000"/>
                </a:schemeClr>
              </a:solidFill>
            </a:ln>
            <a:effectLst/>
          </c:spPr>
          <c:invertIfNegative val="0"/>
          <c:cat>
            <c:strRef>
              <c:f>'RU-UE produits'!$B$8:$B$17</c:f>
              <c:strCache>
                <c:ptCount val="10"/>
                <c:pt idx="0">
                  <c:v>Boissons</c:v>
                </c:pt>
                <c:pt idx="1">
                  <c:v>Préparations alimentaires</c:v>
                </c:pt>
                <c:pt idx="2">
                  <c:v>Produits laitiers</c:v>
                </c:pt>
                <c:pt idx="3">
                  <c:v>Viandes et abats</c:v>
                </c:pt>
                <c:pt idx="4">
                  <c:v>Préparations à base de céréales</c:v>
                </c:pt>
                <c:pt idx="5">
                  <c:v>Poissons et crustacées</c:v>
                </c:pt>
                <c:pt idx="6">
                  <c:v>Résidus des industries alimentaires</c:v>
                </c:pt>
                <c:pt idx="7">
                  <c:v>Cacao et ses préparations</c:v>
                </c:pt>
                <c:pt idx="8">
                  <c:v>Graisses et huiles</c:v>
                </c:pt>
                <c:pt idx="9">
                  <c:v>Céréales</c:v>
                </c:pt>
              </c:strCache>
            </c:strRef>
          </c:cat>
          <c:val>
            <c:numRef>
              <c:f>'RU-UE produits'!$C$8:$C$17</c:f>
              <c:numCache>
                <c:formatCode>_-* #\ ##0\ _€_-;\-* #\ ##0\ _€_-;_-* "-"??\ _€_-;_-@_-</c:formatCode>
                <c:ptCount val="10"/>
                <c:pt idx="0">
                  <c:v>224922278</c:v>
                </c:pt>
                <c:pt idx="1">
                  <c:v>112014296</c:v>
                </c:pt>
                <c:pt idx="2">
                  <c:v>109806601</c:v>
                </c:pt>
                <c:pt idx="3">
                  <c:v>140066080</c:v>
                </c:pt>
                <c:pt idx="4">
                  <c:v>103124497</c:v>
                </c:pt>
                <c:pt idx="5">
                  <c:v>143430171</c:v>
                </c:pt>
                <c:pt idx="6">
                  <c:v>57186728</c:v>
                </c:pt>
                <c:pt idx="7">
                  <c:v>46280270</c:v>
                </c:pt>
                <c:pt idx="8">
                  <c:v>35874896</c:v>
                </c:pt>
                <c:pt idx="9">
                  <c:v>27924065</c:v>
                </c:pt>
              </c:numCache>
            </c:numRef>
          </c:val>
        </c:ser>
        <c:ser>
          <c:idx val="1"/>
          <c:order val="1"/>
          <c:tx>
            <c:strRef>
              <c:f>'RU-UE produits'!$D$6</c:f>
              <c:strCache>
                <c:ptCount val="1"/>
                <c:pt idx="0">
                  <c:v>janv-20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'RU-UE produits'!$B$8:$B$17</c:f>
              <c:strCache>
                <c:ptCount val="10"/>
                <c:pt idx="0">
                  <c:v>Boissons</c:v>
                </c:pt>
                <c:pt idx="1">
                  <c:v>Préparations alimentaires</c:v>
                </c:pt>
                <c:pt idx="2">
                  <c:v>Produits laitiers</c:v>
                </c:pt>
                <c:pt idx="3">
                  <c:v>Viandes et abats</c:v>
                </c:pt>
                <c:pt idx="4">
                  <c:v>Préparations à base de céréales</c:v>
                </c:pt>
                <c:pt idx="5">
                  <c:v>Poissons et crustacées</c:v>
                </c:pt>
                <c:pt idx="6">
                  <c:v>Résidus des industries alimentaires</c:v>
                </c:pt>
                <c:pt idx="7">
                  <c:v>Cacao et ses préparations</c:v>
                </c:pt>
                <c:pt idx="8">
                  <c:v>Graisses et huiles</c:v>
                </c:pt>
                <c:pt idx="9">
                  <c:v>Céréales</c:v>
                </c:pt>
              </c:strCache>
            </c:strRef>
          </c:cat>
          <c:val>
            <c:numRef>
              <c:f>'RU-UE produits'!$D$8:$D$17</c:f>
              <c:numCache>
                <c:formatCode>_-* #\ ##0\ _€_-;\-* #\ ##0\ _€_-;_-* "-"??\ _€_-;_-@_-</c:formatCode>
                <c:ptCount val="10"/>
                <c:pt idx="0">
                  <c:v>240536817</c:v>
                </c:pt>
                <c:pt idx="1">
                  <c:v>139388366</c:v>
                </c:pt>
                <c:pt idx="2">
                  <c:v>127030452</c:v>
                </c:pt>
                <c:pt idx="3">
                  <c:v>133233606</c:v>
                </c:pt>
                <c:pt idx="4">
                  <c:v>109608966</c:v>
                </c:pt>
                <c:pt idx="5">
                  <c:v>98172014</c:v>
                </c:pt>
                <c:pt idx="6">
                  <c:v>67830745</c:v>
                </c:pt>
                <c:pt idx="7">
                  <c:v>55174115</c:v>
                </c:pt>
                <c:pt idx="8">
                  <c:v>51979402</c:v>
                </c:pt>
                <c:pt idx="9">
                  <c:v>33763915</c:v>
                </c:pt>
              </c:numCache>
            </c:numRef>
          </c:val>
        </c:ser>
        <c:ser>
          <c:idx val="2"/>
          <c:order val="2"/>
          <c:tx>
            <c:strRef>
              <c:f>'RU-UE produits'!$E$6</c:f>
              <c:strCache>
                <c:ptCount val="1"/>
                <c:pt idx="0">
                  <c:v>déc-20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cat>
            <c:strRef>
              <c:f>'RU-UE produits'!$B$8:$B$17</c:f>
              <c:strCache>
                <c:ptCount val="10"/>
                <c:pt idx="0">
                  <c:v>Boissons</c:v>
                </c:pt>
                <c:pt idx="1">
                  <c:v>Préparations alimentaires</c:v>
                </c:pt>
                <c:pt idx="2">
                  <c:v>Produits laitiers</c:v>
                </c:pt>
                <c:pt idx="3">
                  <c:v>Viandes et abats</c:v>
                </c:pt>
                <c:pt idx="4">
                  <c:v>Préparations à base de céréales</c:v>
                </c:pt>
                <c:pt idx="5">
                  <c:v>Poissons et crustacées</c:v>
                </c:pt>
                <c:pt idx="6">
                  <c:v>Résidus des industries alimentaires</c:v>
                </c:pt>
                <c:pt idx="7">
                  <c:v>Cacao et ses préparations</c:v>
                </c:pt>
                <c:pt idx="8">
                  <c:v>Graisses et huiles</c:v>
                </c:pt>
                <c:pt idx="9">
                  <c:v>Céréales</c:v>
                </c:pt>
              </c:strCache>
            </c:strRef>
          </c:cat>
          <c:val>
            <c:numRef>
              <c:f>'RU-UE produits'!$E$8:$E$17</c:f>
              <c:numCache>
                <c:formatCode>_-* #\ ##0\ _€_-;\-* #\ ##0\ _€_-;_-* "-"??\ _€_-;_-@_-</c:formatCode>
                <c:ptCount val="10"/>
                <c:pt idx="0">
                  <c:v>222005243</c:v>
                </c:pt>
                <c:pt idx="1">
                  <c:v>162677473</c:v>
                </c:pt>
                <c:pt idx="2">
                  <c:v>133101317</c:v>
                </c:pt>
                <c:pt idx="3">
                  <c:v>130346813</c:v>
                </c:pt>
                <c:pt idx="4">
                  <c:v>121467659</c:v>
                </c:pt>
                <c:pt idx="5">
                  <c:v>120662556</c:v>
                </c:pt>
                <c:pt idx="6">
                  <c:v>70394099</c:v>
                </c:pt>
                <c:pt idx="7">
                  <c:v>59038821</c:v>
                </c:pt>
                <c:pt idx="8">
                  <c:v>45956948</c:v>
                </c:pt>
                <c:pt idx="9">
                  <c:v>58049001</c:v>
                </c:pt>
              </c:numCache>
            </c:numRef>
          </c:val>
        </c:ser>
        <c:ser>
          <c:idx val="3"/>
          <c:order val="3"/>
          <c:tx>
            <c:strRef>
              <c:f>'RU-UE produits'!$F$6</c:f>
              <c:strCache>
                <c:ptCount val="1"/>
                <c:pt idx="0">
                  <c:v>janv-21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'RU-UE produits'!$B$8:$B$17</c:f>
              <c:strCache>
                <c:ptCount val="10"/>
                <c:pt idx="0">
                  <c:v>Boissons</c:v>
                </c:pt>
                <c:pt idx="1">
                  <c:v>Préparations alimentaires</c:v>
                </c:pt>
                <c:pt idx="2">
                  <c:v>Produits laitiers</c:v>
                </c:pt>
                <c:pt idx="3">
                  <c:v>Viandes et abats</c:v>
                </c:pt>
                <c:pt idx="4">
                  <c:v>Préparations à base de céréales</c:v>
                </c:pt>
                <c:pt idx="5">
                  <c:v>Poissons et crustacées</c:v>
                </c:pt>
                <c:pt idx="6">
                  <c:v>Résidus des industries alimentaires</c:v>
                </c:pt>
                <c:pt idx="7">
                  <c:v>Cacao et ses préparations</c:v>
                </c:pt>
                <c:pt idx="8">
                  <c:v>Graisses et huiles</c:v>
                </c:pt>
                <c:pt idx="9">
                  <c:v>Céréales</c:v>
                </c:pt>
              </c:strCache>
            </c:strRef>
          </c:cat>
          <c:val>
            <c:numRef>
              <c:f>'RU-UE produits'!$F$8:$F$17</c:f>
              <c:numCache>
                <c:formatCode>_-* #\ ##0\ _€_-;\-* #\ ##0\ _€_-;_-* "-"??\ _€_-;_-@_-</c:formatCode>
                <c:ptCount val="10"/>
                <c:pt idx="0">
                  <c:v>69796960</c:v>
                </c:pt>
                <c:pt idx="1">
                  <c:v>43467819</c:v>
                </c:pt>
                <c:pt idx="2">
                  <c:v>13699906</c:v>
                </c:pt>
                <c:pt idx="3">
                  <c:v>27705700</c:v>
                </c:pt>
                <c:pt idx="4">
                  <c:v>32377433</c:v>
                </c:pt>
                <c:pt idx="5">
                  <c:v>11045696</c:v>
                </c:pt>
                <c:pt idx="6">
                  <c:v>10332001</c:v>
                </c:pt>
                <c:pt idx="7">
                  <c:v>16073678</c:v>
                </c:pt>
                <c:pt idx="8">
                  <c:v>15894286</c:v>
                </c:pt>
                <c:pt idx="9">
                  <c:v>8144839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3953320"/>
        <c:axId val="153953704"/>
      </c:barChart>
      <c:catAx>
        <c:axId val="153953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3953704"/>
        <c:crosses val="autoZero"/>
        <c:auto val="1"/>
        <c:lblAlgn val="ctr"/>
        <c:lblOffset val="100"/>
        <c:noMultiLvlLbl val="0"/>
      </c:catAx>
      <c:valAx>
        <c:axId val="15395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_€_-;\-* #\ 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3953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fr-FR" sz="1400" b="0" i="0" baseline="0">
                <a:effectLst/>
              </a:rPr>
              <a:t>Importations du  Royaume Uni </a:t>
            </a:r>
            <a:r>
              <a:rPr lang="fr-FR" sz="1400" b="0" i="0" u="none" strike="noStrike" baseline="0">
                <a:effectLst/>
              </a:rPr>
              <a:t>en provenance de l'Union européenne</a:t>
            </a:r>
            <a:endParaRPr lang="fr-FR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'UE-RU produits'!$C$6</c:f>
              <c:strCache>
                <c:ptCount val="1"/>
                <c:pt idx="0">
                  <c:v>déc-19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solidFill>
                <a:schemeClr val="accent5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'UE-RU produits'!$B$8:$B$17</c:f>
              <c:strCache>
                <c:ptCount val="10"/>
                <c:pt idx="0">
                  <c:v>Boissons</c:v>
                </c:pt>
                <c:pt idx="1">
                  <c:v>Viandes et abats</c:v>
                </c:pt>
                <c:pt idx="2">
                  <c:v>Préparations à base de céréales</c:v>
                </c:pt>
                <c:pt idx="3">
                  <c:v>Légumes</c:v>
                </c:pt>
                <c:pt idx="4">
                  <c:v>Produits laitiers</c:v>
                </c:pt>
                <c:pt idx="5">
                  <c:v>Préparations de légumes ou de fruits</c:v>
                </c:pt>
                <c:pt idx="6">
                  <c:v>Préparations alimentaires</c:v>
                </c:pt>
                <c:pt idx="7">
                  <c:v>Préparations de viande ou de poisson</c:v>
                </c:pt>
                <c:pt idx="8">
                  <c:v>Cacao et ses préparations</c:v>
                </c:pt>
                <c:pt idx="9">
                  <c:v>Fruits</c:v>
                </c:pt>
              </c:strCache>
            </c:strRef>
          </c:cat>
          <c:val>
            <c:numRef>
              <c:f>'UE-RU produits'!$C$8:$C$17</c:f>
              <c:numCache>
                <c:formatCode>_-* #\ ##0\ _€_-;\-* #\ ##0\ _€_-;_-* "-"??\ _€_-;_-@_-</c:formatCode>
                <c:ptCount val="10"/>
                <c:pt idx="0">
                  <c:v>474933662</c:v>
                </c:pt>
                <c:pt idx="1">
                  <c:v>406575084</c:v>
                </c:pt>
                <c:pt idx="2">
                  <c:v>307036712</c:v>
                </c:pt>
                <c:pt idx="3">
                  <c:v>255487084</c:v>
                </c:pt>
                <c:pt idx="4">
                  <c:v>269155092</c:v>
                </c:pt>
                <c:pt idx="5">
                  <c:v>254975052</c:v>
                </c:pt>
                <c:pt idx="6">
                  <c:v>211299641</c:v>
                </c:pt>
                <c:pt idx="7">
                  <c:v>212659985</c:v>
                </c:pt>
                <c:pt idx="8">
                  <c:v>165335694</c:v>
                </c:pt>
                <c:pt idx="9">
                  <c:v>180787261</c:v>
                </c:pt>
              </c:numCache>
            </c:numRef>
          </c:val>
        </c:ser>
        <c:ser>
          <c:idx val="1"/>
          <c:order val="1"/>
          <c:tx>
            <c:strRef>
              <c:f>'UE-RU produits'!$D$6</c:f>
              <c:strCache>
                <c:ptCount val="1"/>
                <c:pt idx="0">
                  <c:v>janv-20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'UE-RU produits'!$B$8:$B$17</c:f>
              <c:strCache>
                <c:ptCount val="10"/>
                <c:pt idx="0">
                  <c:v>Boissons</c:v>
                </c:pt>
                <c:pt idx="1">
                  <c:v>Viandes et abats</c:v>
                </c:pt>
                <c:pt idx="2">
                  <c:v>Préparations à base de céréales</c:v>
                </c:pt>
                <c:pt idx="3">
                  <c:v>Légumes</c:v>
                </c:pt>
                <c:pt idx="4">
                  <c:v>Produits laitiers</c:v>
                </c:pt>
                <c:pt idx="5">
                  <c:v>Préparations de légumes ou de fruits</c:v>
                </c:pt>
                <c:pt idx="6">
                  <c:v>Préparations alimentaires</c:v>
                </c:pt>
                <c:pt idx="7">
                  <c:v>Préparations de viande ou de poisson</c:v>
                </c:pt>
                <c:pt idx="8">
                  <c:v>Cacao et ses préparations</c:v>
                </c:pt>
                <c:pt idx="9">
                  <c:v>Fruits</c:v>
                </c:pt>
              </c:strCache>
            </c:strRef>
          </c:cat>
          <c:val>
            <c:numRef>
              <c:f>'UE-RU produits'!$D$8:$D$17</c:f>
              <c:numCache>
                <c:formatCode>_-* #\ ##0\ _€_-;\-* #\ ##0\ _€_-;_-* "-"??\ _€_-;_-@_-</c:formatCode>
                <c:ptCount val="10"/>
                <c:pt idx="0">
                  <c:v>330247111</c:v>
                </c:pt>
                <c:pt idx="1">
                  <c:v>364306566</c:v>
                </c:pt>
                <c:pt idx="2">
                  <c:v>299492997</c:v>
                </c:pt>
                <c:pt idx="3">
                  <c:v>276600913</c:v>
                </c:pt>
                <c:pt idx="4">
                  <c:v>259284758</c:v>
                </c:pt>
                <c:pt idx="5">
                  <c:v>244441070</c:v>
                </c:pt>
                <c:pt idx="6">
                  <c:v>224081932</c:v>
                </c:pt>
                <c:pt idx="7">
                  <c:v>204827730</c:v>
                </c:pt>
                <c:pt idx="8">
                  <c:v>148719391</c:v>
                </c:pt>
                <c:pt idx="9">
                  <c:v>179887129</c:v>
                </c:pt>
              </c:numCache>
            </c:numRef>
          </c:val>
        </c:ser>
        <c:ser>
          <c:idx val="2"/>
          <c:order val="2"/>
          <c:tx>
            <c:strRef>
              <c:f>'UE-RU produits'!$E$6</c:f>
              <c:strCache>
                <c:ptCount val="1"/>
                <c:pt idx="0">
                  <c:v>déc-20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cat>
            <c:strRef>
              <c:f>'UE-RU produits'!$B$8:$B$17</c:f>
              <c:strCache>
                <c:ptCount val="10"/>
                <c:pt idx="0">
                  <c:v>Boissons</c:v>
                </c:pt>
                <c:pt idx="1">
                  <c:v>Viandes et abats</c:v>
                </c:pt>
                <c:pt idx="2">
                  <c:v>Préparations à base de céréales</c:v>
                </c:pt>
                <c:pt idx="3">
                  <c:v>Légumes</c:v>
                </c:pt>
                <c:pt idx="4">
                  <c:v>Produits laitiers</c:v>
                </c:pt>
                <c:pt idx="5">
                  <c:v>Préparations de légumes ou de fruits</c:v>
                </c:pt>
                <c:pt idx="6">
                  <c:v>Préparations alimentaires</c:v>
                </c:pt>
                <c:pt idx="7">
                  <c:v>Préparations de viande ou de poisson</c:v>
                </c:pt>
                <c:pt idx="8">
                  <c:v>Cacao et ses préparations</c:v>
                </c:pt>
                <c:pt idx="9">
                  <c:v>Fruits</c:v>
                </c:pt>
              </c:strCache>
            </c:strRef>
          </c:cat>
          <c:val>
            <c:numRef>
              <c:f>'UE-RU produits'!$E$8:$E$17</c:f>
              <c:numCache>
                <c:formatCode>_-* #\ ##0\ _€_-;\-* #\ ##0\ _€_-;_-* "-"??\ _€_-;_-@_-</c:formatCode>
                <c:ptCount val="10"/>
                <c:pt idx="0">
                  <c:v>489679965</c:v>
                </c:pt>
                <c:pt idx="1">
                  <c:v>353746484</c:v>
                </c:pt>
                <c:pt idx="2">
                  <c:v>324785415</c:v>
                </c:pt>
                <c:pt idx="3">
                  <c:v>247338185</c:v>
                </c:pt>
                <c:pt idx="4">
                  <c:v>301210897</c:v>
                </c:pt>
                <c:pt idx="5">
                  <c:v>250713621</c:v>
                </c:pt>
                <c:pt idx="6">
                  <c:v>239596829</c:v>
                </c:pt>
                <c:pt idx="7">
                  <c:v>243207731</c:v>
                </c:pt>
                <c:pt idx="8">
                  <c:v>215323219</c:v>
                </c:pt>
                <c:pt idx="9">
                  <c:v>191247188</c:v>
                </c:pt>
              </c:numCache>
            </c:numRef>
          </c:val>
        </c:ser>
        <c:ser>
          <c:idx val="3"/>
          <c:order val="3"/>
          <c:tx>
            <c:strRef>
              <c:f>'UE-RU produits'!$F$6</c:f>
              <c:strCache>
                <c:ptCount val="1"/>
                <c:pt idx="0">
                  <c:v>janv-21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'UE-RU produits'!$B$8:$B$17</c:f>
              <c:strCache>
                <c:ptCount val="10"/>
                <c:pt idx="0">
                  <c:v>Boissons</c:v>
                </c:pt>
                <c:pt idx="1">
                  <c:v>Viandes et abats</c:v>
                </c:pt>
                <c:pt idx="2">
                  <c:v>Préparations à base de céréales</c:v>
                </c:pt>
                <c:pt idx="3">
                  <c:v>Légumes</c:v>
                </c:pt>
                <c:pt idx="4">
                  <c:v>Produits laitiers</c:v>
                </c:pt>
                <c:pt idx="5">
                  <c:v>Préparations de légumes ou de fruits</c:v>
                </c:pt>
                <c:pt idx="6">
                  <c:v>Préparations alimentaires</c:v>
                </c:pt>
                <c:pt idx="7">
                  <c:v>Préparations de viande ou de poisson</c:v>
                </c:pt>
                <c:pt idx="8">
                  <c:v>Cacao et ses préparations</c:v>
                </c:pt>
                <c:pt idx="9">
                  <c:v>Fruits</c:v>
                </c:pt>
              </c:strCache>
            </c:strRef>
          </c:cat>
          <c:val>
            <c:numRef>
              <c:f>'UE-RU produits'!$F$8:$F$17</c:f>
              <c:numCache>
                <c:formatCode>_-* #\ ##0\ _€_-;\-* #\ ##0\ _€_-;_-* "-"??\ _€_-;_-@_-</c:formatCode>
                <c:ptCount val="10"/>
                <c:pt idx="0">
                  <c:v>251927131</c:v>
                </c:pt>
                <c:pt idx="1">
                  <c:v>184255212</c:v>
                </c:pt>
                <c:pt idx="2">
                  <c:v>228544616</c:v>
                </c:pt>
                <c:pt idx="3">
                  <c:v>214307815</c:v>
                </c:pt>
                <c:pt idx="4">
                  <c:v>180048677</c:v>
                </c:pt>
                <c:pt idx="5">
                  <c:v>161536907</c:v>
                </c:pt>
                <c:pt idx="6">
                  <c:v>146108980</c:v>
                </c:pt>
                <c:pt idx="7">
                  <c:v>125630521</c:v>
                </c:pt>
                <c:pt idx="8">
                  <c:v>123626649</c:v>
                </c:pt>
                <c:pt idx="9">
                  <c:v>133311677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3768672"/>
        <c:axId val="153769056"/>
      </c:barChart>
      <c:catAx>
        <c:axId val="153768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3769056"/>
        <c:crosses val="autoZero"/>
        <c:auto val="1"/>
        <c:lblAlgn val="ctr"/>
        <c:lblOffset val="100"/>
        <c:noMultiLvlLbl val="0"/>
      </c:catAx>
      <c:valAx>
        <c:axId val="153769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_€_-;\-* #\ 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376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fr-FR" sz="1400" b="0" i="0" baseline="0">
                <a:effectLst/>
              </a:rPr>
              <a:t>Exportations du Royaume Uni vers l'Union européenne</a:t>
            </a:r>
            <a:endParaRPr lang="fr-FR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'RU-UE pays'!$B$6</c:f>
              <c:strCache>
                <c:ptCount val="1"/>
                <c:pt idx="0">
                  <c:v>déc-19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solidFill>
                <a:schemeClr val="accent5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'RU-UE pays'!$A$9:$A$18</c:f>
              <c:strCache>
                <c:ptCount val="10"/>
                <c:pt idx="0">
                  <c:v>Irlande</c:v>
                </c:pt>
                <c:pt idx="1">
                  <c:v>France</c:v>
                </c:pt>
                <c:pt idx="2">
                  <c:v>Pays-Bas</c:v>
                </c:pt>
                <c:pt idx="3">
                  <c:v>Allemagne</c:v>
                </c:pt>
                <c:pt idx="4">
                  <c:v>Belgique</c:v>
                </c:pt>
                <c:pt idx="5">
                  <c:v>Espagne</c:v>
                </c:pt>
                <c:pt idx="6">
                  <c:v>Italie</c:v>
                </c:pt>
                <c:pt idx="7">
                  <c:v>Suède</c:v>
                </c:pt>
                <c:pt idx="8">
                  <c:v>Pologne</c:v>
                </c:pt>
                <c:pt idx="9">
                  <c:v>Danemark</c:v>
                </c:pt>
              </c:strCache>
            </c:strRef>
          </c:cat>
          <c:val>
            <c:numRef>
              <c:f>'RU-UE pays'!$B$9:$B$18</c:f>
              <c:numCache>
                <c:formatCode>_-* #\ ##0\ _€_-;\-* #\ ##0\ _€_-;_-* "-"??\ _€_-;_-@_-</c:formatCode>
                <c:ptCount val="10"/>
                <c:pt idx="0">
                  <c:v>439389514</c:v>
                </c:pt>
                <c:pt idx="1">
                  <c:v>223695980</c:v>
                </c:pt>
                <c:pt idx="2">
                  <c:v>128729974</c:v>
                </c:pt>
                <c:pt idx="3">
                  <c:v>124259228</c:v>
                </c:pt>
                <c:pt idx="4">
                  <c:v>57620646</c:v>
                </c:pt>
                <c:pt idx="5">
                  <c:v>84951977</c:v>
                </c:pt>
                <c:pt idx="6">
                  <c:v>50035761</c:v>
                </c:pt>
                <c:pt idx="7">
                  <c:v>21541949</c:v>
                </c:pt>
                <c:pt idx="8">
                  <c:v>37238525</c:v>
                </c:pt>
                <c:pt idx="9">
                  <c:v>23951389</c:v>
                </c:pt>
              </c:numCache>
            </c:numRef>
          </c:val>
        </c:ser>
        <c:ser>
          <c:idx val="1"/>
          <c:order val="1"/>
          <c:tx>
            <c:strRef>
              <c:f>'RU-UE pays'!$C$6</c:f>
              <c:strCache>
                <c:ptCount val="1"/>
                <c:pt idx="0">
                  <c:v>janv-20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'RU-UE pays'!$A$9:$A$18</c:f>
              <c:strCache>
                <c:ptCount val="10"/>
                <c:pt idx="0">
                  <c:v>Irlande</c:v>
                </c:pt>
                <c:pt idx="1">
                  <c:v>France</c:v>
                </c:pt>
                <c:pt idx="2">
                  <c:v>Pays-Bas</c:v>
                </c:pt>
                <c:pt idx="3">
                  <c:v>Allemagne</c:v>
                </c:pt>
                <c:pt idx="4">
                  <c:v>Belgique</c:v>
                </c:pt>
                <c:pt idx="5">
                  <c:v>Espagne</c:v>
                </c:pt>
                <c:pt idx="6">
                  <c:v>Italie</c:v>
                </c:pt>
                <c:pt idx="7">
                  <c:v>Suède</c:v>
                </c:pt>
                <c:pt idx="8">
                  <c:v>Pologne</c:v>
                </c:pt>
                <c:pt idx="9">
                  <c:v>Danemark</c:v>
                </c:pt>
              </c:strCache>
            </c:strRef>
          </c:cat>
          <c:val>
            <c:numRef>
              <c:f>'RU-UE pays'!$C$9:$C$18</c:f>
              <c:numCache>
                <c:formatCode>_-* #\ ##0\ _€_-;\-* #\ ##0\ _€_-;_-* "-"??\ _€_-;_-@_-</c:formatCode>
                <c:ptCount val="10"/>
                <c:pt idx="0">
                  <c:v>372862199</c:v>
                </c:pt>
                <c:pt idx="1">
                  <c:v>202093134</c:v>
                </c:pt>
                <c:pt idx="2">
                  <c:v>167877885</c:v>
                </c:pt>
                <c:pt idx="3">
                  <c:v>129789058</c:v>
                </c:pt>
                <c:pt idx="4">
                  <c:v>70357756</c:v>
                </c:pt>
                <c:pt idx="5">
                  <c:v>84285761</c:v>
                </c:pt>
                <c:pt idx="6">
                  <c:v>54595614</c:v>
                </c:pt>
                <c:pt idx="7">
                  <c:v>30342368</c:v>
                </c:pt>
                <c:pt idx="8">
                  <c:v>40854836</c:v>
                </c:pt>
                <c:pt idx="9">
                  <c:v>34792237</c:v>
                </c:pt>
              </c:numCache>
            </c:numRef>
          </c:val>
        </c:ser>
        <c:ser>
          <c:idx val="2"/>
          <c:order val="2"/>
          <c:tx>
            <c:strRef>
              <c:f>'RU-UE pays'!$D$6</c:f>
              <c:strCache>
                <c:ptCount val="1"/>
                <c:pt idx="0">
                  <c:v>déc-20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cat>
            <c:strRef>
              <c:f>'RU-UE pays'!$A$9:$A$18</c:f>
              <c:strCache>
                <c:ptCount val="10"/>
                <c:pt idx="0">
                  <c:v>Irlande</c:v>
                </c:pt>
                <c:pt idx="1">
                  <c:v>France</c:v>
                </c:pt>
                <c:pt idx="2">
                  <c:v>Pays-Bas</c:v>
                </c:pt>
                <c:pt idx="3">
                  <c:v>Allemagne</c:v>
                </c:pt>
                <c:pt idx="4">
                  <c:v>Belgique</c:v>
                </c:pt>
                <c:pt idx="5">
                  <c:v>Espagne</c:v>
                </c:pt>
                <c:pt idx="6">
                  <c:v>Italie</c:v>
                </c:pt>
                <c:pt idx="7">
                  <c:v>Suède</c:v>
                </c:pt>
                <c:pt idx="8">
                  <c:v>Pologne</c:v>
                </c:pt>
                <c:pt idx="9">
                  <c:v>Danemark</c:v>
                </c:pt>
              </c:strCache>
            </c:strRef>
          </c:cat>
          <c:val>
            <c:numRef>
              <c:f>'RU-UE pays'!$D$9:$D$18</c:f>
              <c:numCache>
                <c:formatCode>_-* #\ ##0\ _€_-;\-* #\ ##0\ _€_-;_-* "-"??\ _€_-;_-@_-</c:formatCode>
                <c:ptCount val="10"/>
                <c:pt idx="0">
                  <c:v>500833185</c:v>
                </c:pt>
                <c:pt idx="1">
                  <c:v>238623802</c:v>
                </c:pt>
                <c:pt idx="2">
                  <c:v>175102803</c:v>
                </c:pt>
                <c:pt idx="3">
                  <c:v>133216092</c:v>
                </c:pt>
                <c:pt idx="4">
                  <c:v>57979489</c:v>
                </c:pt>
                <c:pt idx="5">
                  <c:v>78414426</c:v>
                </c:pt>
                <c:pt idx="6">
                  <c:v>51438646</c:v>
                </c:pt>
                <c:pt idx="7">
                  <c:v>30691121</c:v>
                </c:pt>
                <c:pt idx="8">
                  <c:v>55483331</c:v>
                </c:pt>
                <c:pt idx="9">
                  <c:v>34391528</c:v>
                </c:pt>
              </c:numCache>
            </c:numRef>
          </c:val>
        </c:ser>
        <c:ser>
          <c:idx val="3"/>
          <c:order val="3"/>
          <c:tx>
            <c:strRef>
              <c:f>'RU-UE pays'!$E$6</c:f>
              <c:strCache>
                <c:ptCount val="1"/>
                <c:pt idx="0">
                  <c:v>janv-21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'RU-UE pays'!$A$9:$A$18</c:f>
              <c:strCache>
                <c:ptCount val="10"/>
                <c:pt idx="0">
                  <c:v>Irlande</c:v>
                </c:pt>
                <c:pt idx="1">
                  <c:v>France</c:v>
                </c:pt>
                <c:pt idx="2">
                  <c:v>Pays-Bas</c:v>
                </c:pt>
                <c:pt idx="3">
                  <c:v>Allemagne</c:v>
                </c:pt>
                <c:pt idx="4">
                  <c:v>Belgique</c:v>
                </c:pt>
                <c:pt idx="5">
                  <c:v>Espagne</c:v>
                </c:pt>
                <c:pt idx="6">
                  <c:v>Italie</c:v>
                </c:pt>
                <c:pt idx="7">
                  <c:v>Suède</c:v>
                </c:pt>
                <c:pt idx="8">
                  <c:v>Pologne</c:v>
                </c:pt>
                <c:pt idx="9">
                  <c:v>Danemark</c:v>
                </c:pt>
              </c:strCache>
            </c:strRef>
          </c:cat>
          <c:val>
            <c:numRef>
              <c:f>'RU-UE pays'!$E$9:$E$18</c:f>
              <c:numCache>
                <c:formatCode>_-* #\ ##0\ _€_-;\-* #\ ##0\ _€_-;_-* "-"??\ _€_-;_-@_-</c:formatCode>
                <c:ptCount val="10"/>
                <c:pt idx="0">
                  <c:v>53404983</c:v>
                </c:pt>
                <c:pt idx="1">
                  <c:v>61654231</c:v>
                </c:pt>
                <c:pt idx="2">
                  <c:v>52046283</c:v>
                </c:pt>
                <c:pt idx="3">
                  <c:v>23850862</c:v>
                </c:pt>
                <c:pt idx="4">
                  <c:v>26006859</c:v>
                </c:pt>
                <c:pt idx="5">
                  <c:v>15616596</c:v>
                </c:pt>
                <c:pt idx="6">
                  <c:v>8814840</c:v>
                </c:pt>
                <c:pt idx="7">
                  <c:v>8888107</c:v>
                </c:pt>
                <c:pt idx="8">
                  <c:v>12189400</c:v>
                </c:pt>
                <c:pt idx="9">
                  <c:v>9435387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4762952"/>
        <c:axId val="154763336"/>
      </c:barChart>
      <c:catAx>
        <c:axId val="154762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4763336"/>
        <c:crosses val="autoZero"/>
        <c:auto val="1"/>
        <c:lblAlgn val="ctr"/>
        <c:lblOffset val="100"/>
        <c:noMultiLvlLbl val="0"/>
      </c:catAx>
      <c:valAx>
        <c:axId val="154763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_€_-;\-* #\ 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4762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fr-FR" sz="1400" b="0" i="0" baseline="0">
                <a:effectLst/>
              </a:rPr>
              <a:t>Importations du  Royaume Uni en provenance de l'Union européenne</a:t>
            </a:r>
            <a:endParaRPr lang="fr-FR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'UE-RU pays'!$B$6</c:f>
              <c:strCache>
                <c:ptCount val="1"/>
                <c:pt idx="0">
                  <c:v>déc-19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solidFill>
                <a:schemeClr val="accent5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'UE-RU pays'!$A$9:$A$18</c:f>
              <c:strCache>
                <c:ptCount val="10"/>
                <c:pt idx="0">
                  <c:v>Pays-Bas</c:v>
                </c:pt>
                <c:pt idx="1">
                  <c:v>France</c:v>
                </c:pt>
                <c:pt idx="2">
                  <c:v>Allemagne</c:v>
                </c:pt>
                <c:pt idx="3">
                  <c:v>Irlande</c:v>
                </c:pt>
                <c:pt idx="4">
                  <c:v>Espagne</c:v>
                </c:pt>
                <c:pt idx="5">
                  <c:v>Belgique</c:v>
                </c:pt>
                <c:pt idx="6">
                  <c:v>Italie</c:v>
                </c:pt>
                <c:pt idx="7">
                  <c:v>Pologne</c:v>
                </c:pt>
                <c:pt idx="8">
                  <c:v>Danemark</c:v>
                </c:pt>
                <c:pt idx="9">
                  <c:v>Suède</c:v>
                </c:pt>
              </c:strCache>
            </c:strRef>
          </c:cat>
          <c:val>
            <c:numRef>
              <c:f>'UE-RU pays'!$B$9:$B$18</c:f>
              <c:numCache>
                <c:formatCode>0</c:formatCode>
                <c:ptCount val="10"/>
                <c:pt idx="0">
                  <c:v>598280011</c:v>
                </c:pt>
                <c:pt idx="1">
                  <c:v>475234613</c:v>
                </c:pt>
                <c:pt idx="2">
                  <c:v>411291217</c:v>
                </c:pt>
                <c:pt idx="3">
                  <c:v>489260631</c:v>
                </c:pt>
                <c:pt idx="4">
                  <c:v>358628823</c:v>
                </c:pt>
                <c:pt idx="5">
                  <c:v>257722186</c:v>
                </c:pt>
                <c:pt idx="6">
                  <c:v>304468033</c:v>
                </c:pt>
                <c:pt idx="7">
                  <c:v>194140756</c:v>
                </c:pt>
                <c:pt idx="8">
                  <c:v>116056776</c:v>
                </c:pt>
                <c:pt idx="9">
                  <c:v>55805300</c:v>
                </c:pt>
              </c:numCache>
            </c:numRef>
          </c:val>
        </c:ser>
        <c:ser>
          <c:idx val="1"/>
          <c:order val="1"/>
          <c:tx>
            <c:strRef>
              <c:f>'UE-RU pays'!$C$6</c:f>
              <c:strCache>
                <c:ptCount val="1"/>
                <c:pt idx="0">
                  <c:v>janv-20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'UE-RU pays'!$A$9:$A$18</c:f>
              <c:strCache>
                <c:ptCount val="10"/>
                <c:pt idx="0">
                  <c:v>Pays-Bas</c:v>
                </c:pt>
                <c:pt idx="1">
                  <c:v>France</c:v>
                </c:pt>
                <c:pt idx="2">
                  <c:v>Allemagne</c:v>
                </c:pt>
                <c:pt idx="3">
                  <c:v>Irlande</c:v>
                </c:pt>
                <c:pt idx="4">
                  <c:v>Espagne</c:v>
                </c:pt>
                <c:pt idx="5">
                  <c:v>Belgique</c:v>
                </c:pt>
                <c:pt idx="6">
                  <c:v>Italie</c:v>
                </c:pt>
                <c:pt idx="7">
                  <c:v>Pologne</c:v>
                </c:pt>
                <c:pt idx="8">
                  <c:v>Danemark</c:v>
                </c:pt>
                <c:pt idx="9">
                  <c:v>Suède</c:v>
                </c:pt>
              </c:strCache>
            </c:strRef>
          </c:cat>
          <c:val>
            <c:numRef>
              <c:f>'UE-RU pays'!$C$9:$C$18</c:f>
              <c:numCache>
                <c:formatCode>0</c:formatCode>
                <c:ptCount val="10"/>
                <c:pt idx="0">
                  <c:v>589341506</c:v>
                </c:pt>
                <c:pt idx="1">
                  <c:v>394902613</c:v>
                </c:pt>
                <c:pt idx="2">
                  <c:v>410788540</c:v>
                </c:pt>
                <c:pt idx="3">
                  <c:v>419978617</c:v>
                </c:pt>
                <c:pt idx="4">
                  <c:v>355717642</c:v>
                </c:pt>
                <c:pt idx="5">
                  <c:v>240863153</c:v>
                </c:pt>
                <c:pt idx="6">
                  <c:v>248846123</c:v>
                </c:pt>
                <c:pt idx="7">
                  <c:v>208836954</c:v>
                </c:pt>
                <c:pt idx="8">
                  <c:v>132760589</c:v>
                </c:pt>
                <c:pt idx="9">
                  <c:v>55810769</c:v>
                </c:pt>
              </c:numCache>
            </c:numRef>
          </c:val>
        </c:ser>
        <c:ser>
          <c:idx val="2"/>
          <c:order val="2"/>
          <c:tx>
            <c:strRef>
              <c:f>'UE-RU pays'!$D$6</c:f>
              <c:strCache>
                <c:ptCount val="1"/>
                <c:pt idx="0">
                  <c:v>déc-20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cat>
            <c:strRef>
              <c:f>'UE-RU pays'!$A$9:$A$18</c:f>
              <c:strCache>
                <c:ptCount val="10"/>
                <c:pt idx="0">
                  <c:v>Pays-Bas</c:v>
                </c:pt>
                <c:pt idx="1">
                  <c:v>France</c:v>
                </c:pt>
                <c:pt idx="2">
                  <c:v>Allemagne</c:v>
                </c:pt>
                <c:pt idx="3">
                  <c:v>Irlande</c:v>
                </c:pt>
                <c:pt idx="4">
                  <c:v>Espagne</c:v>
                </c:pt>
                <c:pt idx="5">
                  <c:v>Belgique</c:v>
                </c:pt>
                <c:pt idx="6">
                  <c:v>Italie</c:v>
                </c:pt>
                <c:pt idx="7">
                  <c:v>Pologne</c:v>
                </c:pt>
                <c:pt idx="8">
                  <c:v>Danemark</c:v>
                </c:pt>
                <c:pt idx="9">
                  <c:v>Suède</c:v>
                </c:pt>
              </c:strCache>
            </c:strRef>
          </c:cat>
          <c:val>
            <c:numRef>
              <c:f>'UE-RU pays'!$D$9:$D$18</c:f>
              <c:numCache>
                <c:formatCode>0</c:formatCode>
                <c:ptCount val="10"/>
                <c:pt idx="0">
                  <c:v>607360115</c:v>
                </c:pt>
                <c:pt idx="1">
                  <c:v>492381726</c:v>
                </c:pt>
                <c:pt idx="2">
                  <c:v>500871076</c:v>
                </c:pt>
                <c:pt idx="3">
                  <c:v>518690994</c:v>
                </c:pt>
                <c:pt idx="4">
                  <c:v>373806347</c:v>
                </c:pt>
                <c:pt idx="5">
                  <c:v>272316947</c:v>
                </c:pt>
                <c:pt idx="6">
                  <c:v>319666073</c:v>
                </c:pt>
                <c:pt idx="7">
                  <c:v>218901225</c:v>
                </c:pt>
                <c:pt idx="8">
                  <c:v>156134582</c:v>
                </c:pt>
                <c:pt idx="9">
                  <c:v>48834967</c:v>
                </c:pt>
              </c:numCache>
            </c:numRef>
          </c:val>
        </c:ser>
        <c:ser>
          <c:idx val="3"/>
          <c:order val="3"/>
          <c:tx>
            <c:strRef>
              <c:f>'UE-RU pays'!$E$6</c:f>
              <c:strCache>
                <c:ptCount val="1"/>
                <c:pt idx="0">
                  <c:v>janv-21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'UE-RU pays'!$A$9:$A$18</c:f>
              <c:strCache>
                <c:ptCount val="10"/>
                <c:pt idx="0">
                  <c:v>Pays-Bas</c:v>
                </c:pt>
                <c:pt idx="1">
                  <c:v>France</c:v>
                </c:pt>
                <c:pt idx="2">
                  <c:v>Allemagne</c:v>
                </c:pt>
                <c:pt idx="3">
                  <c:v>Irlande</c:v>
                </c:pt>
                <c:pt idx="4">
                  <c:v>Espagne</c:v>
                </c:pt>
                <c:pt idx="5">
                  <c:v>Belgique</c:v>
                </c:pt>
                <c:pt idx="6">
                  <c:v>Italie</c:v>
                </c:pt>
                <c:pt idx="7">
                  <c:v>Pologne</c:v>
                </c:pt>
                <c:pt idx="8">
                  <c:v>Danemark</c:v>
                </c:pt>
                <c:pt idx="9">
                  <c:v>Suède</c:v>
                </c:pt>
              </c:strCache>
            </c:strRef>
          </c:cat>
          <c:val>
            <c:numRef>
              <c:f>'UE-RU pays'!$E$9:$E$18</c:f>
              <c:numCache>
                <c:formatCode>0</c:formatCode>
                <c:ptCount val="10"/>
                <c:pt idx="0">
                  <c:v>361900643</c:v>
                </c:pt>
                <c:pt idx="1">
                  <c:v>291338416</c:v>
                </c:pt>
                <c:pt idx="2">
                  <c:v>255452530</c:v>
                </c:pt>
                <c:pt idx="3">
                  <c:v>273466755</c:v>
                </c:pt>
                <c:pt idx="4">
                  <c:v>288911264</c:v>
                </c:pt>
                <c:pt idx="5">
                  <c:v>182747262</c:v>
                </c:pt>
                <c:pt idx="6">
                  <c:v>206508479</c:v>
                </c:pt>
                <c:pt idx="7">
                  <c:v>143457929</c:v>
                </c:pt>
                <c:pt idx="8">
                  <c:v>79711709</c:v>
                </c:pt>
                <c:pt idx="9">
                  <c:v>24017389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4799904"/>
        <c:axId val="154815200"/>
      </c:barChart>
      <c:catAx>
        <c:axId val="154799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4815200"/>
        <c:crosses val="autoZero"/>
        <c:auto val="1"/>
        <c:lblAlgn val="ctr"/>
        <c:lblOffset val="100"/>
        <c:noMultiLvlLbl val="0"/>
      </c:catAx>
      <c:valAx>
        <c:axId val="154815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4799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fr-FR" sz="1400" b="0" i="0" baseline="0">
                <a:effectLst/>
              </a:rPr>
              <a:t>Exportations du Royaume Uni vers la France</a:t>
            </a:r>
            <a:endParaRPr lang="fr-FR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'RU-France'!$C$6</c:f>
              <c:strCache>
                <c:ptCount val="1"/>
                <c:pt idx="0">
                  <c:v>déc-19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solidFill>
                <a:schemeClr val="accent5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'RU-France'!$B$8:$B$17</c:f>
              <c:strCache>
                <c:ptCount val="10"/>
                <c:pt idx="0">
                  <c:v>Boissons</c:v>
                </c:pt>
                <c:pt idx="1">
                  <c:v>Poissons et crustacées</c:v>
                </c:pt>
                <c:pt idx="2">
                  <c:v>Viandes et abats</c:v>
                </c:pt>
                <c:pt idx="3">
                  <c:v>Produits laitiers</c:v>
                </c:pt>
                <c:pt idx="4">
                  <c:v>Préparations alimentaires</c:v>
                </c:pt>
                <c:pt idx="5">
                  <c:v>Préparations à base de céréales</c:v>
                </c:pt>
                <c:pt idx="6">
                  <c:v>Résidus des industries alimentaires</c:v>
                </c:pt>
                <c:pt idx="7">
                  <c:v>Animaux vivants</c:v>
                </c:pt>
                <c:pt idx="8">
                  <c:v>Préparations de légumes ou de fruits</c:v>
                </c:pt>
                <c:pt idx="9">
                  <c:v>Café, thé</c:v>
                </c:pt>
              </c:strCache>
            </c:strRef>
          </c:cat>
          <c:val>
            <c:numRef>
              <c:f>'RU-France'!$C$8:$C$17</c:f>
              <c:numCache>
                <c:formatCode>_-* #\ ##0\ _€_-;\-* #\ ##0\ _€_-;_-* "-"??\ _€_-;_-@_-</c:formatCode>
                <c:ptCount val="10"/>
                <c:pt idx="0">
                  <c:v>37821857</c:v>
                </c:pt>
                <c:pt idx="1">
                  <c:v>73227051</c:v>
                </c:pt>
                <c:pt idx="2">
                  <c:v>30280928</c:v>
                </c:pt>
                <c:pt idx="3">
                  <c:v>13499623</c:v>
                </c:pt>
                <c:pt idx="4">
                  <c:v>11094143</c:v>
                </c:pt>
                <c:pt idx="5">
                  <c:v>9473087</c:v>
                </c:pt>
                <c:pt idx="6">
                  <c:v>6943002</c:v>
                </c:pt>
                <c:pt idx="7">
                  <c:v>12107897</c:v>
                </c:pt>
                <c:pt idx="8">
                  <c:v>4145011</c:v>
                </c:pt>
                <c:pt idx="9">
                  <c:v>2985224</c:v>
                </c:pt>
              </c:numCache>
            </c:numRef>
          </c:val>
        </c:ser>
        <c:ser>
          <c:idx val="1"/>
          <c:order val="1"/>
          <c:tx>
            <c:strRef>
              <c:f>'RU-France'!$D$6</c:f>
              <c:strCache>
                <c:ptCount val="1"/>
                <c:pt idx="0">
                  <c:v>janv-20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'RU-France'!$B$8:$B$17</c:f>
              <c:strCache>
                <c:ptCount val="10"/>
                <c:pt idx="0">
                  <c:v>Boissons</c:v>
                </c:pt>
                <c:pt idx="1">
                  <c:v>Poissons et crustacées</c:v>
                </c:pt>
                <c:pt idx="2">
                  <c:v>Viandes et abats</c:v>
                </c:pt>
                <c:pt idx="3">
                  <c:v>Produits laitiers</c:v>
                </c:pt>
                <c:pt idx="4">
                  <c:v>Préparations alimentaires</c:v>
                </c:pt>
                <c:pt idx="5">
                  <c:v>Préparations à base de céréales</c:v>
                </c:pt>
                <c:pt idx="6">
                  <c:v>Résidus des industries alimentaires</c:v>
                </c:pt>
                <c:pt idx="7">
                  <c:v>Animaux vivants</c:v>
                </c:pt>
                <c:pt idx="8">
                  <c:v>Préparations de légumes ou de fruits</c:v>
                </c:pt>
                <c:pt idx="9">
                  <c:v>Café, thé</c:v>
                </c:pt>
              </c:strCache>
            </c:strRef>
          </c:cat>
          <c:val>
            <c:numRef>
              <c:f>'RU-France'!$D$8:$D$17</c:f>
              <c:numCache>
                <c:formatCode>_-* #\ ##0\ _€_-;\-* #\ ##0\ _€_-;_-* "-"??\ _€_-;_-@_-</c:formatCode>
                <c:ptCount val="10"/>
                <c:pt idx="0">
                  <c:v>47311427</c:v>
                </c:pt>
                <c:pt idx="1">
                  <c:v>41526513</c:v>
                </c:pt>
                <c:pt idx="2">
                  <c:v>29403911</c:v>
                </c:pt>
                <c:pt idx="3">
                  <c:v>13906335</c:v>
                </c:pt>
                <c:pt idx="4">
                  <c:v>13645210</c:v>
                </c:pt>
                <c:pt idx="5">
                  <c:v>10695129</c:v>
                </c:pt>
                <c:pt idx="6">
                  <c:v>9736734</c:v>
                </c:pt>
                <c:pt idx="7">
                  <c:v>6120942</c:v>
                </c:pt>
                <c:pt idx="8">
                  <c:v>4037614</c:v>
                </c:pt>
                <c:pt idx="9">
                  <c:v>3965225</c:v>
                </c:pt>
              </c:numCache>
            </c:numRef>
          </c:val>
        </c:ser>
        <c:ser>
          <c:idx val="2"/>
          <c:order val="2"/>
          <c:tx>
            <c:strRef>
              <c:f>'RU-France'!$E$6</c:f>
              <c:strCache>
                <c:ptCount val="1"/>
                <c:pt idx="0">
                  <c:v>déc-20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cat>
            <c:strRef>
              <c:f>'RU-France'!$B$8:$B$17</c:f>
              <c:strCache>
                <c:ptCount val="10"/>
                <c:pt idx="0">
                  <c:v>Boissons</c:v>
                </c:pt>
                <c:pt idx="1">
                  <c:v>Poissons et crustacées</c:v>
                </c:pt>
                <c:pt idx="2">
                  <c:v>Viandes et abats</c:v>
                </c:pt>
                <c:pt idx="3">
                  <c:v>Produits laitiers</c:v>
                </c:pt>
                <c:pt idx="4">
                  <c:v>Préparations alimentaires</c:v>
                </c:pt>
                <c:pt idx="5">
                  <c:v>Préparations à base de céréales</c:v>
                </c:pt>
                <c:pt idx="6">
                  <c:v>Résidus des industries alimentaires</c:v>
                </c:pt>
                <c:pt idx="7">
                  <c:v>Animaux vivants</c:v>
                </c:pt>
                <c:pt idx="8">
                  <c:v>Préparations de légumes ou de fruits</c:v>
                </c:pt>
                <c:pt idx="9">
                  <c:v>Café, thé</c:v>
                </c:pt>
              </c:strCache>
            </c:strRef>
          </c:cat>
          <c:val>
            <c:numRef>
              <c:f>'RU-France'!$E$8:$E$17</c:f>
              <c:numCache>
                <c:formatCode>_-* #\ ##0\ _€_-;\-* #\ ##0\ _€_-;_-* "-"??\ _€_-;_-@_-</c:formatCode>
                <c:ptCount val="10"/>
                <c:pt idx="0">
                  <c:v>35913348</c:v>
                </c:pt>
                <c:pt idx="1">
                  <c:v>60102689</c:v>
                </c:pt>
                <c:pt idx="2">
                  <c:v>29659949</c:v>
                </c:pt>
                <c:pt idx="3">
                  <c:v>13554070</c:v>
                </c:pt>
                <c:pt idx="4">
                  <c:v>13285377</c:v>
                </c:pt>
                <c:pt idx="5">
                  <c:v>13597246</c:v>
                </c:pt>
                <c:pt idx="6">
                  <c:v>8839488</c:v>
                </c:pt>
                <c:pt idx="7">
                  <c:v>23637775</c:v>
                </c:pt>
                <c:pt idx="8">
                  <c:v>3648432</c:v>
                </c:pt>
                <c:pt idx="9">
                  <c:v>3345617</c:v>
                </c:pt>
              </c:numCache>
            </c:numRef>
          </c:val>
        </c:ser>
        <c:ser>
          <c:idx val="3"/>
          <c:order val="3"/>
          <c:tx>
            <c:strRef>
              <c:f>'RU-France'!$F$6</c:f>
              <c:strCache>
                <c:ptCount val="1"/>
                <c:pt idx="0">
                  <c:v>janv-21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'RU-France'!$B$8:$B$17</c:f>
              <c:strCache>
                <c:ptCount val="10"/>
                <c:pt idx="0">
                  <c:v>Boissons</c:v>
                </c:pt>
                <c:pt idx="1">
                  <c:v>Poissons et crustacées</c:v>
                </c:pt>
                <c:pt idx="2">
                  <c:v>Viandes et abats</c:v>
                </c:pt>
                <c:pt idx="3">
                  <c:v>Produits laitiers</c:v>
                </c:pt>
                <c:pt idx="4">
                  <c:v>Préparations alimentaires</c:v>
                </c:pt>
                <c:pt idx="5">
                  <c:v>Préparations à base de céréales</c:v>
                </c:pt>
                <c:pt idx="6">
                  <c:v>Résidus des industries alimentaires</c:v>
                </c:pt>
                <c:pt idx="7">
                  <c:v>Animaux vivants</c:v>
                </c:pt>
                <c:pt idx="8">
                  <c:v>Préparations de légumes ou de fruits</c:v>
                </c:pt>
                <c:pt idx="9">
                  <c:v>Café, thé</c:v>
                </c:pt>
              </c:strCache>
            </c:strRef>
          </c:cat>
          <c:val>
            <c:numRef>
              <c:f>'RU-France'!$F$8:$F$17</c:f>
              <c:numCache>
                <c:formatCode>_-* #\ ##0\ _€_-;\-* #\ ##0\ _€_-;_-* "-"??\ _€_-;_-@_-</c:formatCode>
                <c:ptCount val="10"/>
                <c:pt idx="0">
                  <c:v>16919220</c:v>
                </c:pt>
                <c:pt idx="1">
                  <c:v>5346404</c:v>
                </c:pt>
                <c:pt idx="2">
                  <c:v>16508116</c:v>
                </c:pt>
                <c:pt idx="3">
                  <c:v>2103191</c:v>
                </c:pt>
                <c:pt idx="4">
                  <c:v>4977271</c:v>
                </c:pt>
                <c:pt idx="5">
                  <c:v>5622461</c:v>
                </c:pt>
                <c:pt idx="6">
                  <c:v>1169170</c:v>
                </c:pt>
                <c:pt idx="7">
                  <c:v>1320819</c:v>
                </c:pt>
                <c:pt idx="8">
                  <c:v>1838367</c:v>
                </c:pt>
                <c:pt idx="9">
                  <c:v>596368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4814024"/>
        <c:axId val="154816768"/>
      </c:barChart>
      <c:catAx>
        <c:axId val="15481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4816768"/>
        <c:crosses val="autoZero"/>
        <c:auto val="1"/>
        <c:lblAlgn val="ctr"/>
        <c:lblOffset val="100"/>
        <c:noMultiLvlLbl val="0"/>
      </c:catAx>
      <c:valAx>
        <c:axId val="154816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_€_-;\-* #\ 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4814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fr-FR" sz="1400" b="0" i="0" baseline="0">
                <a:effectLst/>
              </a:rPr>
              <a:t>Importation du Royaume Uni en provenance de France</a:t>
            </a:r>
            <a:endParaRPr lang="fr-FR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'France-RU'!$C$6</c:f>
              <c:strCache>
                <c:ptCount val="1"/>
                <c:pt idx="0">
                  <c:v>déc-19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solidFill>
                <a:schemeClr val="accent5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'France-RU'!$B$8:$B$18</c:f>
              <c:strCache>
                <c:ptCount val="11"/>
                <c:pt idx="0">
                  <c:v>Boissons</c:v>
                </c:pt>
                <c:pt idx="1">
                  <c:v>Préparations à base de céréales</c:v>
                </c:pt>
                <c:pt idx="2">
                  <c:v>Produits laitiers</c:v>
                </c:pt>
                <c:pt idx="3">
                  <c:v>Cacao et ses préparations</c:v>
                </c:pt>
                <c:pt idx="4">
                  <c:v>Préparations alimentaires</c:v>
                </c:pt>
                <c:pt idx="5">
                  <c:v>Résidus industries alimentaires</c:v>
                </c:pt>
                <c:pt idx="6">
                  <c:v>Sucres</c:v>
                </c:pt>
                <c:pt idx="7">
                  <c:v>Fruits</c:v>
                </c:pt>
                <c:pt idx="8">
                  <c:v>Préparations de viande ou de poisson</c:v>
                </c:pt>
                <c:pt idx="9">
                  <c:v>Préparations de légumes ou de fruits</c:v>
                </c:pt>
                <c:pt idx="10">
                  <c:v>Céréales</c:v>
                </c:pt>
              </c:strCache>
            </c:strRef>
          </c:cat>
          <c:val>
            <c:numRef>
              <c:f>'France-RU'!$C$8:$C$18</c:f>
              <c:numCache>
                <c:formatCode>_-* #\ ##0\ _€_-;\-* #\ ##0\ _€_-;_-* "-"??\ _€_-;_-@_-</c:formatCode>
                <c:ptCount val="11"/>
                <c:pt idx="0">
                  <c:v>174494204</c:v>
                </c:pt>
                <c:pt idx="1">
                  <c:v>52038969</c:v>
                </c:pt>
                <c:pt idx="2">
                  <c:v>50272377</c:v>
                </c:pt>
                <c:pt idx="3">
                  <c:v>25192251</c:v>
                </c:pt>
                <c:pt idx="4">
                  <c:v>23779978</c:v>
                </c:pt>
                <c:pt idx="5">
                  <c:v>15521385</c:v>
                </c:pt>
                <c:pt idx="6">
                  <c:v>9436399</c:v>
                </c:pt>
                <c:pt idx="7">
                  <c:v>16926353</c:v>
                </c:pt>
                <c:pt idx="8">
                  <c:v>13548323</c:v>
                </c:pt>
                <c:pt idx="9">
                  <c:v>17382141</c:v>
                </c:pt>
                <c:pt idx="10">
                  <c:v>4981127</c:v>
                </c:pt>
              </c:numCache>
            </c:numRef>
          </c:val>
        </c:ser>
        <c:ser>
          <c:idx val="1"/>
          <c:order val="1"/>
          <c:tx>
            <c:strRef>
              <c:f>'France-RU'!$D$6</c:f>
              <c:strCache>
                <c:ptCount val="1"/>
                <c:pt idx="0">
                  <c:v>janv-20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'France-RU'!$B$8:$B$18</c:f>
              <c:strCache>
                <c:ptCount val="11"/>
                <c:pt idx="0">
                  <c:v>Boissons</c:v>
                </c:pt>
                <c:pt idx="1">
                  <c:v>Préparations à base de céréales</c:v>
                </c:pt>
                <c:pt idx="2">
                  <c:v>Produits laitiers</c:v>
                </c:pt>
                <c:pt idx="3">
                  <c:v>Cacao et ses préparations</c:v>
                </c:pt>
                <c:pt idx="4">
                  <c:v>Préparations alimentaires</c:v>
                </c:pt>
                <c:pt idx="5">
                  <c:v>Résidus industries alimentaires</c:v>
                </c:pt>
                <c:pt idx="6">
                  <c:v>Sucres</c:v>
                </c:pt>
                <c:pt idx="7">
                  <c:v>Fruits</c:v>
                </c:pt>
                <c:pt idx="8">
                  <c:v>Préparations de viande ou de poisson</c:v>
                </c:pt>
                <c:pt idx="9">
                  <c:v>Préparations de légumes ou de fruits</c:v>
                </c:pt>
                <c:pt idx="10">
                  <c:v>Céréales</c:v>
                </c:pt>
              </c:strCache>
            </c:strRef>
          </c:cat>
          <c:val>
            <c:numRef>
              <c:f>'France-RU'!$D$8:$D$18</c:f>
              <c:numCache>
                <c:formatCode>_-* #\ ##0\ _€_-;\-* #\ ##0\ _€_-;_-* "-"??\ _€_-;_-@_-</c:formatCode>
                <c:ptCount val="11"/>
                <c:pt idx="0">
                  <c:v>110296886</c:v>
                </c:pt>
                <c:pt idx="1">
                  <c:v>49976742</c:v>
                </c:pt>
                <c:pt idx="2">
                  <c:v>40721757</c:v>
                </c:pt>
                <c:pt idx="3">
                  <c:v>21412660</c:v>
                </c:pt>
                <c:pt idx="4">
                  <c:v>20745807</c:v>
                </c:pt>
                <c:pt idx="5">
                  <c:v>15999217</c:v>
                </c:pt>
                <c:pt idx="6">
                  <c:v>11770183</c:v>
                </c:pt>
                <c:pt idx="7">
                  <c:v>15507913</c:v>
                </c:pt>
                <c:pt idx="8">
                  <c:v>14526221</c:v>
                </c:pt>
                <c:pt idx="9">
                  <c:v>12907686</c:v>
                </c:pt>
                <c:pt idx="10">
                  <c:v>13433826</c:v>
                </c:pt>
              </c:numCache>
            </c:numRef>
          </c:val>
        </c:ser>
        <c:ser>
          <c:idx val="2"/>
          <c:order val="2"/>
          <c:tx>
            <c:strRef>
              <c:f>'France-RU'!$E$6</c:f>
              <c:strCache>
                <c:ptCount val="1"/>
                <c:pt idx="0">
                  <c:v>déc-20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cat>
            <c:strRef>
              <c:f>'France-RU'!$B$8:$B$18</c:f>
              <c:strCache>
                <c:ptCount val="11"/>
                <c:pt idx="0">
                  <c:v>Boissons</c:v>
                </c:pt>
                <c:pt idx="1">
                  <c:v>Préparations à base de céréales</c:v>
                </c:pt>
                <c:pt idx="2">
                  <c:v>Produits laitiers</c:v>
                </c:pt>
                <c:pt idx="3">
                  <c:v>Cacao et ses préparations</c:v>
                </c:pt>
                <c:pt idx="4">
                  <c:v>Préparations alimentaires</c:v>
                </c:pt>
                <c:pt idx="5">
                  <c:v>Résidus industries alimentaires</c:v>
                </c:pt>
                <c:pt idx="6">
                  <c:v>Sucres</c:v>
                </c:pt>
                <c:pt idx="7">
                  <c:v>Fruits</c:v>
                </c:pt>
                <c:pt idx="8">
                  <c:v>Préparations de viande ou de poisson</c:v>
                </c:pt>
                <c:pt idx="9">
                  <c:v>Préparations de légumes ou de fruits</c:v>
                </c:pt>
                <c:pt idx="10">
                  <c:v>Céréales</c:v>
                </c:pt>
              </c:strCache>
            </c:strRef>
          </c:cat>
          <c:val>
            <c:numRef>
              <c:f>'France-RU'!$E$8:$E$18</c:f>
              <c:numCache>
                <c:formatCode>_-* #\ ##0\ _€_-;\-* #\ ##0\ _€_-;_-* "-"??\ _€_-;_-@_-</c:formatCode>
                <c:ptCount val="11"/>
                <c:pt idx="0">
                  <c:v>150759578</c:v>
                </c:pt>
                <c:pt idx="1">
                  <c:v>53244960</c:v>
                </c:pt>
                <c:pt idx="2">
                  <c:v>40465552</c:v>
                </c:pt>
                <c:pt idx="3">
                  <c:v>26827136</c:v>
                </c:pt>
                <c:pt idx="4">
                  <c:v>26113457</c:v>
                </c:pt>
                <c:pt idx="5">
                  <c:v>15433956</c:v>
                </c:pt>
                <c:pt idx="6">
                  <c:v>18411915</c:v>
                </c:pt>
                <c:pt idx="7">
                  <c:v>20092021</c:v>
                </c:pt>
                <c:pt idx="8">
                  <c:v>18067129</c:v>
                </c:pt>
                <c:pt idx="9">
                  <c:v>20317248</c:v>
                </c:pt>
                <c:pt idx="10">
                  <c:v>20084895</c:v>
                </c:pt>
              </c:numCache>
            </c:numRef>
          </c:val>
        </c:ser>
        <c:ser>
          <c:idx val="3"/>
          <c:order val="3"/>
          <c:tx>
            <c:strRef>
              <c:f>'France-RU'!$F$6</c:f>
              <c:strCache>
                <c:ptCount val="1"/>
                <c:pt idx="0">
                  <c:v>janv-21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'France-RU'!$B$8:$B$18</c:f>
              <c:strCache>
                <c:ptCount val="11"/>
                <c:pt idx="0">
                  <c:v>Boissons</c:v>
                </c:pt>
                <c:pt idx="1">
                  <c:v>Préparations à base de céréales</c:v>
                </c:pt>
                <c:pt idx="2">
                  <c:v>Produits laitiers</c:v>
                </c:pt>
                <c:pt idx="3">
                  <c:v>Cacao et ses préparations</c:v>
                </c:pt>
                <c:pt idx="4">
                  <c:v>Préparations alimentaires</c:v>
                </c:pt>
                <c:pt idx="5">
                  <c:v>Résidus industries alimentaires</c:v>
                </c:pt>
                <c:pt idx="6">
                  <c:v>Sucres</c:v>
                </c:pt>
                <c:pt idx="7">
                  <c:v>Fruits</c:v>
                </c:pt>
                <c:pt idx="8">
                  <c:v>Préparations de viande ou de poisson</c:v>
                </c:pt>
                <c:pt idx="9">
                  <c:v>Préparations de légumes ou de fruits</c:v>
                </c:pt>
                <c:pt idx="10">
                  <c:v>Céréales</c:v>
                </c:pt>
              </c:strCache>
            </c:strRef>
          </c:cat>
          <c:val>
            <c:numRef>
              <c:f>'France-RU'!$F$8:$F$18</c:f>
              <c:numCache>
                <c:formatCode>_-* #\ ##0\ _€_-;\-* #\ ##0\ _€_-;_-* "-"??\ _€_-;_-@_-</c:formatCode>
                <c:ptCount val="11"/>
                <c:pt idx="0">
                  <c:v>81848481</c:v>
                </c:pt>
                <c:pt idx="1">
                  <c:v>35617171</c:v>
                </c:pt>
                <c:pt idx="2">
                  <c:v>36061311</c:v>
                </c:pt>
                <c:pt idx="3">
                  <c:v>23797706</c:v>
                </c:pt>
                <c:pt idx="4">
                  <c:v>16246532</c:v>
                </c:pt>
                <c:pt idx="5">
                  <c:v>14084813</c:v>
                </c:pt>
                <c:pt idx="6">
                  <c:v>4754314</c:v>
                </c:pt>
                <c:pt idx="7">
                  <c:v>14544880</c:v>
                </c:pt>
                <c:pt idx="8">
                  <c:v>9772009</c:v>
                </c:pt>
                <c:pt idx="9">
                  <c:v>6874610</c:v>
                </c:pt>
                <c:pt idx="10">
                  <c:v>9442162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4814808"/>
        <c:axId val="154815984"/>
      </c:barChart>
      <c:catAx>
        <c:axId val="154814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4815984"/>
        <c:crosses val="autoZero"/>
        <c:auto val="1"/>
        <c:lblAlgn val="ctr"/>
        <c:lblOffset val="100"/>
        <c:noMultiLvlLbl val="0"/>
      </c:catAx>
      <c:valAx>
        <c:axId val="154815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_€_-;\-* #\ 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4814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2095500</xdr:colOff>
      <xdr:row>32</xdr:row>
      <xdr:rowOff>44448</xdr:rowOff>
    </xdr:from>
    <xdr:to>
      <xdr:col>6</xdr:col>
      <xdr:colOff>812800</xdr:colOff>
      <xdr:row>50</xdr:row>
      <xdr:rowOff>25399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1333500</xdr:colOff>
      <xdr:row>33</xdr:row>
      <xdr:rowOff>44448</xdr:rowOff>
    </xdr:from>
    <xdr:to>
      <xdr:col>6</xdr:col>
      <xdr:colOff>546100</xdr:colOff>
      <xdr:row>51</xdr:row>
      <xdr:rowOff>25399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866774</xdr:colOff>
      <xdr:row>17</xdr:row>
      <xdr:rowOff>128587</xdr:rowOff>
    </xdr:from>
    <xdr:to>
      <xdr:col>9</xdr:col>
      <xdr:colOff>104774</xdr:colOff>
      <xdr:row>32</xdr:row>
      <xdr:rowOff>14287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685800</xdr:colOff>
      <xdr:row>16</xdr:row>
      <xdr:rowOff>146048</xdr:rowOff>
    </xdr:from>
    <xdr:to>
      <xdr:col>16</xdr:col>
      <xdr:colOff>393700</xdr:colOff>
      <xdr:row>34</xdr:row>
      <xdr:rowOff>126999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17</xdr:row>
      <xdr:rowOff>176212</xdr:rowOff>
    </xdr:from>
    <xdr:to>
      <xdr:col>11</xdr:col>
      <xdr:colOff>371475</xdr:colOff>
      <xdr:row>31</xdr:row>
      <xdr:rowOff>109537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12</xdr:row>
      <xdr:rowOff>157162</xdr:rowOff>
    </xdr:from>
    <xdr:to>
      <xdr:col>12</xdr:col>
      <xdr:colOff>295274</xdr:colOff>
      <xdr:row>28</xdr:row>
      <xdr:rowOff>57150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showGridLines="0" tabSelected="1" zoomScale="75" zoomScaleNormal="75" workbookViewId="0">
      <selection activeCell="D11" sqref="D11"/>
    </sheetView>
  </sheetViews>
  <sheetFormatPr baseColWidth="10" defaultRowHeight="15" x14ac:dyDescent="0.25"/>
  <cols>
    <col min="2" max="2" width="45.7109375" bestFit="1" customWidth="1"/>
    <col min="3" max="3" width="15" customWidth="1"/>
    <col min="4" max="4" width="15.5703125" customWidth="1"/>
    <col min="5" max="5" width="15" customWidth="1"/>
    <col min="6" max="6" width="13.7109375" customWidth="1"/>
    <col min="7" max="7" width="15.7109375" customWidth="1"/>
    <col min="8" max="8" width="10" customWidth="1"/>
    <col min="9" max="31" width="11" customWidth="1"/>
    <col min="32" max="32" width="10" customWidth="1"/>
  </cols>
  <sheetData>
    <row r="1" spans="1:32" ht="18" x14ac:dyDescent="0.3">
      <c r="A1" s="1" t="s">
        <v>0</v>
      </c>
    </row>
    <row r="2" spans="1:32" ht="18" x14ac:dyDescent="0.3">
      <c r="A2" s="1" t="s">
        <v>1</v>
      </c>
    </row>
    <row r="4" spans="1:32" ht="15.75" x14ac:dyDescent="0.25">
      <c r="A4" s="2" t="s">
        <v>2</v>
      </c>
    </row>
    <row r="6" spans="1:32" ht="75" x14ac:dyDescent="0.25">
      <c r="A6" s="3" t="s">
        <v>3</v>
      </c>
      <c r="B6" s="3" t="s">
        <v>4</v>
      </c>
      <c r="C6" s="4">
        <v>43800</v>
      </c>
      <c r="D6" s="4">
        <v>43831</v>
      </c>
      <c r="E6" s="4">
        <v>44166</v>
      </c>
      <c r="F6" s="4">
        <v>44197</v>
      </c>
      <c r="G6" s="4" t="s">
        <v>63</v>
      </c>
      <c r="H6" s="4" t="s">
        <v>64</v>
      </c>
      <c r="I6" s="4">
        <v>43497</v>
      </c>
      <c r="J6" s="4">
        <v>43525</v>
      </c>
      <c r="K6" s="4">
        <v>43556</v>
      </c>
      <c r="L6" s="4">
        <v>43586</v>
      </c>
      <c r="M6" s="4">
        <v>43617</v>
      </c>
      <c r="N6" s="4">
        <v>43647</v>
      </c>
      <c r="O6" s="4">
        <v>43678</v>
      </c>
      <c r="P6" s="4">
        <v>43709</v>
      </c>
      <c r="Q6" s="4">
        <v>43739</v>
      </c>
      <c r="R6" s="4">
        <v>43770</v>
      </c>
      <c r="S6" s="4">
        <v>43800</v>
      </c>
      <c r="T6" s="4">
        <v>43831</v>
      </c>
      <c r="U6" s="4">
        <v>43862</v>
      </c>
      <c r="V6" s="4">
        <v>43891</v>
      </c>
      <c r="W6" s="4">
        <v>43922</v>
      </c>
      <c r="X6" s="4">
        <v>43952</v>
      </c>
      <c r="Y6" s="4">
        <v>43983</v>
      </c>
      <c r="Z6" s="4">
        <v>44013</v>
      </c>
      <c r="AA6" s="4">
        <v>44044</v>
      </c>
      <c r="AB6" s="4">
        <v>44075</v>
      </c>
      <c r="AC6" s="4">
        <v>44105</v>
      </c>
      <c r="AD6" s="4">
        <v>44136</v>
      </c>
      <c r="AE6" s="4">
        <v>44166</v>
      </c>
      <c r="AF6" s="4">
        <v>44197</v>
      </c>
    </row>
    <row r="7" spans="1:32" x14ac:dyDescent="0.25">
      <c r="A7" s="5" t="s">
        <v>5</v>
      </c>
      <c r="B7" s="9" t="s">
        <v>65</v>
      </c>
      <c r="C7" s="8">
        <v>1297593470</v>
      </c>
      <c r="D7" s="8">
        <v>1304175172</v>
      </c>
      <c r="E7" s="8">
        <v>1490567218</v>
      </c>
      <c r="F7" s="8">
        <v>301597124</v>
      </c>
      <c r="G7" s="8">
        <f t="shared" ref="G7:G31" si="0">F7-D7</f>
        <v>-1002578048</v>
      </c>
      <c r="H7" s="7">
        <f t="shared" ref="H7:H31" si="1">(F7-D7)/D7</f>
        <v>-0.76874492746439127</v>
      </c>
      <c r="I7" s="6">
        <v>1413374566</v>
      </c>
      <c r="J7" s="6">
        <v>1666263638</v>
      </c>
      <c r="K7" s="6">
        <v>1272485982</v>
      </c>
      <c r="L7" s="6">
        <v>1319172654</v>
      </c>
      <c r="M7" s="6">
        <v>1288577487</v>
      </c>
      <c r="N7" s="6">
        <v>1312364007</v>
      </c>
      <c r="O7" s="6">
        <v>1369860957</v>
      </c>
      <c r="P7" s="6">
        <v>1609120926</v>
      </c>
      <c r="Q7" s="6">
        <v>1828338963</v>
      </c>
      <c r="R7" s="6">
        <v>1313965568</v>
      </c>
      <c r="S7" s="6">
        <v>1297593470</v>
      </c>
      <c r="T7" s="6">
        <v>1304175172</v>
      </c>
      <c r="U7" s="6">
        <v>1227529665</v>
      </c>
      <c r="V7" s="6">
        <v>1285499075</v>
      </c>
      <c r="W7" s="6">
        <v>1099788095</v>
      </c>
      <c r="X7" s="6">
        <v>1059200575</v>
      </c>
      <c r="Y7" s="6">
        <v>1198819733</v>
      </c>
      <c r="Z7" s="6">
        <v>1268531469</v>
      </c>
      <c r="AA7" s="6">
        <v>1262025860</v>
      </c>
      <c r="AB7" s="6">
        <v>1387815768</v>
      </c>
      <c r="AC7" s="6">
        <v>1420558784</v>
      </c>
      <c r="AD7" s="6">
        <v>1489112649</v>
      </c>
      <c r="AE7" s="6">
        <v>1490567218</v>
      </c>
      <c r="AF7" s="6">
        <v>301597124</v>
      </c>
    </row>
    <row r="8" spans="1:32" x14ac:dyDescent="0.25">
      <c r="A8" s="5" t="s">
        <v>27</v>
      </c>
      <c r="B8" s="10" t="s">
        <v>87</v>
      </c>
      <c r="C8" s="8">
        <v>224922278</v>
      </c>
      <c r="D8" s="8">
        <v>240536817</v>
      </c>
      <c r="E8" s="8">
        <v>222005243</v>
      </c>
      <c r="F8" s="8">
        <v>69796960</v>
      </c>
      <c r="G8" s="8">
        <f t="shared" si="0"/>
        <v>-170739857</v>
      </c>
      <c r="H8" s="7">
        <f t="shared" si="1"/>
        <v>-0.70982837109713648</v>
      </c>
      <c r="I8" s="6">
        <v>298975649</v>
      </c>
      <c r="J8" s="6">
        <v>333629007</v>
      </c>
      <c r="K8" s="6">
        <v>232478336</v>
      </c>
      <c r="L8" s="6">
        <v>273858255</v>
      </c>
      <c r="M8" s="6">
        <v>265345414</v>
      </c>
      <c r="N8" s="6">
        <v>282889515</v>
      </c>
      <c r="O8" s="6">
        <v>306507829</v>
      </c>
      <c r="P8" s="6">
        <v>372437760</v>
      </c>
      <c r="Q8" s="6">
        <v>380218187</v>
      </c>
      <c r="R8" s="6">
        <v>287290111</v>
      </c>
      <c r="S8" s="6">
        <v>224922278</v>
      </c>
      <c r="T8" s="6">
        <v>240536817</v>
      </c>
      <c r="U8" s="6">
        <v>216744222</v>
      </c>
      <c r="V8" s="6">
        <v>233769985</v>
      </c>
      <c r="W8" s="6">
        <v>184138072</v>
      </c>
      <c r="X8" s="6">
        <v>170617050</v>
      </c>
      <c r="Y8" s="6">
        <v>209796094</v>
      </c>
      <c r="Z8" s="6">
        <v>257874645</v>
      </c>
      <c r="AA8" s="6">
        <v>283379401</v>
      </c>
      <c r="AB8" s="6">
        <v>330013352</v>
      </c>
      <c r="AC8" s="6">
        <v>319122943</v>
      </c>
      <c r="AD8" s="6">
        <v>330386730</v>
      </c>
      <c r="AE8" s="6">
        <v>222005243</v>
      </c>
      <c r="AF8" s="6">
        <v>69796960</v>
      </c>
    </row>
    <row r="9" spans="1:32" x14ac:dyDescent="0.25">
      <c r="A9" s="5" t="s">
        <v>26</v>
      </c>
      <c r="B9" s="10" t="s">
        <v>86</v>
      </c>
      <c r="C9" s="8">
        <v>112014296</v>
      </c>
      <c r="D9" s="8">
        <v>139388366</v>
      </c>
      <c r="E9" s="8">
        <v>162677473</v>
      </c>
      <c r="F9" s="8">
        <v>43467819</v>
      </c>
      <c r="G9" s="8">
        <f t="shared" si="0"/>
        <v>-95920547</v>
      </c>
      <c r="H9" s="7">
        <f t="shared" si="1"/>
        <v>-0.68815317771929407</v>
      </c>
      <c r="I9" s="6">
        <v>161187442</v>
      </c>
      <c r="J9" s="6">
        <v>183280209</v>
      </c>
      <c r="K9" s="6">
        <v>135979755</v>
      </c>
      <c r="L9" s="6">
        <v>140976871</v>
      </c>
      <c r="M9" s="6">
        <v>135988303</v>
      </c>
      <c r="N9" s="6">
        <v>147796276</v>
      </c>
      <c r="O9" s="6">
        <v>135378813</v>
      </c>
      <c r="P9" s="6">
        <v>144888405</v>
      </c>
      <c r="Q9" s="6">
        <v>162669601</v>
      </c>
      <c r="R9" s="6">
        <v>117513090</v>
      </c>
      <c r="S9" s="6">
        <v>112014296</v>
      </c>
      <c r="T9" s="6">
        <v>139388366</v>
      </c>
      <c r="U9" s="6">
        <v>132546407</v>
      </c>
      <c r="V9" s="6">
        <v>144243832</v>
      </c>
      <c r="W9" s="6">
        <v>129214519</v>
      </c>
      <c r="X9" s="6">
        <v>123197946</v>
      </c>
      <c r="Y9" s="6">
        <v>136083619</v>
      </c>
      <c r="Z9" s="6">
        <v>143951499</v>
      </c>
      <c r="AA9" s="6">
        <v>131702380</v>
      </c>
      <c r="AB9" s="6">
        <v>145686826</v>
      </c>
      <c r="AC9" s="6">
        <v>138684009</v>
      </c>
      <c r="AD9" s="6">
        <v>151820013</v>
      </c>
      <c r="AE9" s="6">
        <v>162677473</v>
      </c>
      <c r="AF9" s="6">
        <v>43467819</v>
      </c>
    </row>
    <row r="10" spans="1:32" x14ac:dyDescent="0.25">
      <c r="A10" s="5" t="s">
        <v>9</v>
      </c>
      <c r="B10" s="10" t="s">
        <v>69</v>
      </c>
      <c r="C10" s="8">
        <v>109806601</v>
      </c>
      <c r="D10" s="8">
        <v>127030452</v>
      </c>
      <c r="E10" s="8">
        <v>133101317</v>
      </c>
      <c r="F10" s="8">
        <v>13699906</v>
      </c>
      <c r="G10" s="8">
        <f t="shared" si="0"/>
        <v>-113330546</v>
      </c>
      <c r="H10" s="7">
        <f t="shared" si="1"/>
        <v>-0.89215258401190289</v>
      </c>
      <c r="I10" s="6">
        <v>136624816</v>
      </c>
      <c r="J10" s="6">
        <v>183154093</v>
      </c>
      <c r="K10" s="6">
        <v>127726308</v>
      </c>
      <c r="L10" s="6">
        <v>148411637</v>
      </c>
      <c r="M10" s="6">
        <v>125950441</v>
      </c>
      <c r="N10" s="6">
        <v>129829814</v>
      </c>
      <c r="O10" s="6">
        <v>128291059</v>
      </c>
      <c r="P10" s="6">
        <v>127154913</v>
      </c>
      <c r="Q10" s="6">
        <v>147060447</v>
      </c>
      <c r="R10" s="6">
        <v>109140152</v>
      </c>
      <c r="S10" s="6">
        <v>109806601</v>
      </c>
      <c r="T10" s="6">
        <v>127030452</v>
      </c>
      <c r="U10" s="6">
        <v>123389732</v>
      </c>
      <c r="V10" s="6">
        <v>128130411</v>
      </c>
      <c r="W10" s="6">
        <v>116120801</v>
      </c>
      <c r="X10" s="6">
        <v>117258195</v>
      </c>
      <c r="Y10" s="6">
        <v>121168880</v>
      </c>
      <c r="Z10" s="6">
        <v>104679475</v>
      </c>
      <c r="AA10" s="6">
        <v>109398131</v>
      </c>
      <c r="AB10" s="6">
        <v>105402737</v>
      </c>
      <c r="AC10" s="6">
        <v>123110589</v>
      </c>
      <c r="AD10" s="6">
        <v>115439007</v>
      </c>
      <c r="AE10" s="6">
        <v>133101317</v>
      </c>
      <c r="AF10" s="6">
        <v>13699906</v>
      </c>
    </row>
    <row r="11" spans="1:32" x14ac:dyDescent="0.25">
      <c r="A11" s="5" t="s">
        <v>7</v>
      </c>
      <c r="B11" s="10" t="s">
        <v>67</v>
      </c>
      <c r="C11" s="8">
        <v>140066080</v>
      </c>
      <c r="D11" s="8">
        <v>133233606</v>
      </c>
      <c r="E11" s="8">
        <v>130346813</v>
      </c>
      <c r="F11" s="8">
        <v>27705700</v>
      </c>
      <c r="G11" s="8">
        <f t="shared" si="0"/>
        <v>-105527906</v>
      </c>
      <c r="H11" s="7">
        <f t="shared" si="1"/>
        <v>-0.79205171403977459</v>
      </c>
      <c r="I11" s="6">
        <v>111000815</v>
      </c>
      <c r="J11" s="6">
        <v>137489535</v>
      </c>
      <c r="K11" s="6">
        <v>126992586</v>
      </c>
      <c r="L11" s="6">
        <v>120945934</v>
      </c>
      <c r="M11" s="6">
        <v>121052235</v>
      </c>
      <c r="N11" s="6">
        <v>108852914</v>
      </c>
      <c r="O11" s="6">
        <v>125084179</v>
      </c>
      <c r="P11" s="6">
        <v>133043448</v>
      </c>
      <c r="Q11" s="6">
        <v>139077915</v>
      </c>
      <c r="R11" s="6">
        <v>139043539</v>
      </c>
      <c r="S11" s="6">
        <v>140066080</v>
      </c>
      <c r="T11" s="6">
        <v>133233606</v>
      </c>
      <c r="U11" s="6">
        <v>115435576</v>
      </c>
      <c r="V11" s="6">
        <v>110481520</v>
      </c>
      <c r="W11" s="6">
        <v>94604426</v>
      </c>
      <c r="X11" s="6">
        <v>93762637</v>
      </c>
      <c r="Y11" s="6">
        <v>112924679</v>
      </c>
      <c r="Z11" s="6">
        <v>119869023</v>
      </c>
      <c r="AA11" s="6">
        <v>119069689</v>
      </c>
      <c r="AB11" s="6">
        <v>117821069</v>
      </c>
      <c r="AC11" s="6">
        <v>112198765</v>
      </c>
      <c r="AD11" s="6">
        <v>104769560</v>
      </c>
      <c r="AE11" s="6">
        <v>130346813</v>
      </c>
      <c r="AF11" s="6">
        <v>27705700</v>
      </c>
    </row>
    <row r="12" spans="1:32" x14ac:dyDescent="0.25">
      <c r="A12" s="5" t="s">
        <v>24</v>
      </c>
      <c r="B12" s="10" t="s">
        <v>84</v>
      </c>
      <c r="C12" s="8">
        <v>103124497</v>
      </c>
      <c r="D12" s="8">
        <v>109608966</v>
      </c>
      <c r="E12" s="8">
        <v>121467659</v>
      </c>
      <c r="F12" s="8">
        <v>32377433</v>
      </c>
      <c r="G12" s="8">
        <f t="shared" si="0"/>
        <v>-77231533</v>
      </c>
      <c r="H12" s="7">
        <f t="shared" si="1"/>
        <v>-0.70460963020123735</v>
      </c>
      <c r="I12" s="6">
        <v>113576780</v>
      </c>
      <c r="J12" s="6">
        <v>131458003</v>
      </c>
      <c r="K12" s="6">
        <v>109781678</v>
      </c>
      <c r="L12" s="6">
        <v>112387907</v>
      </c>
      <c r="M12" s="6">
        <v>105476890</v>
      </c>
      <c r="N12" s="6">
        <v>105670439</v>
      </c>
      <c r="O12" s="6">
        <v>109748859</v>
      </c>
      <c r="P12" s="6">
        <v>124810634</v>
      </c>
      <c r="Q12" s="6">
        <v>139094460</v>
      </c>
      <c r="R12" s="6">
        <v>110490669</v>
      </c>
      <c r="S12" s="6">
        <v>103124497</v>
      </c>
      <c r="T12" s="6">
        <v>109608966</v>
      </c>
      <c r="U12" s="6">
        <v>108365119</v>
      </c>
      <c r="V12" s="6">
        <v>119654071</v>
      </c>
      <c r="W12" s="6">
        <v>98098995</v>
      </c>
      <c r="X12" s="6">
        <v>89114143</v>
      </c>
      <c r="Y12" s="6">
        <v>106987885</v>
      </c>
      <c r="Z12" s="6">
        <v>108104877</v>
      </c>
      <c r="AA12" s="6">
        <v>103406026</v>
      </c>
      <c r="AB12" s="6">
        <v>120326486</v>
      </c>
      <c r="AC12" s="6">
        <v>116280706</v>
      </c>
      <c r="AD12" s="6">
        <v>119960508</v>
      </c>
      <c r="AE12" s="6">
        <v>121467659</v>
      </c>
      <c r="AF12" s="6">
        <v>32377433</v>
      </c>
    </row>
    <row r="13" spans="1:32" x14ac:dyDescent="0.25">
      <c r="A13" s="5" t="s">
        <v>8</v>
      </c>
      <c r="B13" s="10" t="s">
        <v>68</v>
      </c>
      <c r="C13" s="8">
        <v>143430171</v>
      </c>
      <c r="D13" s="8">
        <v>98172014</v>
      </c>
      <c r="E13" s="8">
        <v>120662556</v>
      </c>
      <c r="F13" s="8">
        <v>11045696</v>
      </c>
      <c r="G13" s="8">
        <f t="shared" si="0"/>
        <v>-87126318</v>
      </c>
      <c r="H13" s="7">
        <f t="shared" si="1"/>
        <v>-0.8874863054149017</v>
      </c>
      <c r="I13" s="6">
        <v>104187092</v>
      </c>
      <c r="J13" s="6">
        <v>127053423</v>
      </c>
      <c r="K13" s="6">
        <v>113357923</v>
      </c>
      <c r="L13" s="6">
        <v>109729640</v>
      </c>
      <c r="M13" s="6">
        <v>108410211</v>
      </c>
      <c r="N13" s="6">
        <v>108487343</v>
      </c>
      <c r="O13" s="6">
        <v>111458426</v>
      </c>
      <c r="P13" s="6">
        <v>124438655</v>
      </c>
      <c r="Q13" s="6">
        <v>136310601</v>
      </c>
      <c r="R13" s="6">
        <v>128793552</v>
      </c>
      <c r="S13" s="6">
        <v>143430171</v>
      </c>
      <c r="T13" s="6">
        <v>98172014</v>
      </c>
      <c r="U13" s="6">
        <v>94195861</v>
      </c>
      <c r="V13" s="6">
        <v>87896106</v>
      </c>
      <c r="W13" s="6">
        <v>68771195</v>
      </c>
      <c r="X13" s="6">
        <v>76952477</v>
      </c>
      <c r="Y13" s="6">
        <v>98363065</v>
      </c>
      <c r="Z13" s="6">
        <v>120471900</v>
      </c>
      <c r="AA13" s="6">
        <v>111794815</v>
      </c>
      <c r="AB13" s="6">
        <v>123592675</v>
      </c>
      <c r="AC13" s="6">
        <v>120419302</v>
      </c>
      <c r="AD13" s="6">
        <v>110071029</v>
      </c>
      <c r="AE13" s="6">
        <v>120662556</v>
      </c>
      <c r="AF13" s="6">
        <v>11045696</v>
      </c>
    </row>
    <row r="14" spans="1:32" x14ac:dyDescent="0.25">
      <c r="A14" s="5" t="s">
        <v>28</v>
      </c>
      <c r="B14" s="10" t="s">
        <v>88</v>
      </c>
      <c r="C14" s="8">
        <v>57186728</v>
      </c>
      <c r="D14" s="8">
        <v>67830745</v>
      </c>
      <c r="E14" s="8">
        <v>70394099</v>
      </c>
      <c r="F14" s="8">
        <v>10332001</v>
      </c>
      <c r="G14" s="8">
        <f t="shared" si="0"/>
        <v>-57498744</v>
      </c>
      <c r="H14" s="7">
        <f t="shared" si="1"/>
        <v>-0.84767967681911793</v>
      </c>
      <c r="I14" s="6">
        <v>74106152</v>
      </c>
      <c r="J14" s="6">
        <v>93182055</v>
      </c>
      <c r="K14" s="6">
        <v>59286442</v>
      </c>
      <c r="L14" s="6">
        <v>66225837</v>
      </c>
      <c r="M14" s="6">
        <v>57677968</v>
      </c>
      <c r="N14" s="6">
        <v>63002309</v>
      </c>
      <c r="O14" s="6">
        <v>55876561</v>
      </c>
      <c r="P14" s="6">
        <v>72433276</v>
      </c>
      <c r="Q14" s="6">
        <v>91217110</v>
      </c>
      <c r="R14" s="6">
        <v>64684955</v>
      </c>
      <c r="S14" s="6">
        <v>57186728</v>
      </c>
      <c r="T14" s="6">
        <v>67830745</v>
      </c>
      <c r="U14" s="6">
        <v>59913340</v>
      </c>
      <c r="V14" s="6">
        <v>77145126</v>
      </c>
      <c r="W14" s="6">
        <v>73153526</v>
      </c>
      <c r="X14" s="6">
        <v>59860958</v>
      </c>
      <c r="Y14" s="6">
        <v>60372919</v>
      </c>
      <c r="Z14" s="6">
        <v>60987913</v>
      </c>
      <c r="AA14" s="6">
        <v>58115415</v>
      </c>
      <c r="AB14" s="6">
        <v>64412116</v>
      </c>
      <c r="AC14" s="6">
        <v>72360194</v>
      </c>
      <c r="AD14" s="6">
        <v>72190459</v>
      </c>
      <c r="AE14" s="6">
        <v>70394099</v>
      </c>
      <c r="AF14" s="6">
        <v>10332001</v>
      </c>
    </row>
    <row r="15" spans="1:32" x14ac:dyDescent="0.25">
      <c r="A15" s="5" t="s">
        <v>23</v>
      </c>
      <c r="B15" s="10" t="s">
        <v>83</v>
      </c>
      <c r="C15" s="8">
        <v>46280270</v>
      </c>
      <c r="D15" s="8">
        <v>55174115</v>
      </c>
      <c r="E15" s="8">
        <v>59038821</v>
      </c>
      <c r="F15" s="8">
        <v>16073678</v>
      </c>
      <c r="G15" s="8">
        <f t="shared" si="0"/>
        <v>-39100437</v>
      </c>
      <c r="H15" s="7">
        <f t="shared" si="1"/>
        <v>-0.70867356911841717</v>
      </c>
      <c r="I15" s="6">
        <v>64030285</v>
      </c>
      <c r="J15" s="6">
        <v>66379225</v>
      </c>
      <c r="K15" s="6">
        <v>50438036</v>
      </c>
      <c r="L15" s="6">
        <v>45034052</v>
      </c>
      <c r="M15" s="6">
        <v>48456331</v>
      </c>
      <c r="N15" s="6">
        <v>55080664</v>
      </c>
      <c r="O15" s="6">
        <v>54691050</v>
      </c>
      <c r="P15" s="6">
        <v>78545821</v>
      </c>
      <c r="Q15" s="6">
        <v>81284915</v>
      </c>
      <c r="R15" s="6">
        <v>53304952</v>
      </c>
      <c r="S15" s="6">
        <v>46280270</v>
      </c>
      <c r="T15" s="6">
        <v>55174115</v>
      </c>
      <c r="U15" s="6">
        <v>58054686</v>
      </c>
      <c r="V15" s="6">
        <v>54023905</v>
      </c>
      <c r="W15" s="6">
        <v>42306213</v>
      </c>
      <c r="X15" s="6">
        <v>51280373</v>
      </c>
      <c r="Y15" s="6">
        <v>53938559</v>
      </c>
      <c r="Z15" s="6">
        <v>56589905</v>
      </c>
      <c r="AA15" s="6">
        <v>59049444</v>
      </c>
      <c r="AB15" s="6">
        <v>75611740</v>
      </c>
      <c r="AC15" s="6">
        <v>74090556</v>
      </c>
      <c r="AD15" s="6">
        <v>73287927</v>
      </c>
      <c r="AE15" s="6">
        <v>59038821</v>
      </c>
      <c r="AF15" s="6">
        <v>16073678</v>
      </c>
    </row>
    <row r="16" spans="1:32" x14ac:dyDescent="0.25">
      <c r="A16" s="5" t="s">
        <v>20</v>
      </c>
      <c r="B16" s="10" t="s">
        <v>80</v>
      </c>
      <c r="C16" s="8">
        <v>35874896</v>
      </c>
      <c r="D16" s="8">
        <v>51979402</v>
      </c>
      <c r="E16" s="8">
        <v>45956948</v>
      </c>
      <c r="F16" s="8">
        <v>15894286</v>
      </c>
      <c r="G16" s="8">
        <f t="shared" si="0"/>
        <v>-36085116</v>
      </c>
      <c r="H16" s="7">
        <f t="shared" si="1"/>
        <v>-0.6942195294974729</v>
      </c>
      <c r="I16" s="6">
        <v>52872983</v>
      </c>
      <c r="J16" s="6">
        <v>48886241</v>
      </c>
      <c r="K16" s="6">
        <v>58031673</v>
      </c>
      <c r="L16" s="6">
        <v>32775278</v>
      </c>
      <c r="M16" s="6">
        <v>50574940</v>
      </c>
      <c r="N16" s="6">
        <v>35075055</v>
      </c>
      <c r="O16" s="6">
        <v>41562053</v>
      </c>
      <c r="P16" s="6">
        <v>44382539</v>
      </c>
      <c r="Q16" s="6">
        <v>60643370</v>
      </c>
      <c r="R16" s="6">
        <v>43462875</v>
      </c>
      <c r="S16" s="6">
        <v>35874896</v>
      </c>
      <c r="T16" s="6">
        <v>51979402</v>
      </c>
      <c r="U16" s="6">
        <v>50871423</v>
      </c>
      <c r="V16" s="6">
        <v>49290736</v>
      </c>
      <c r="W16" s="6">
        <v>44312256</v>
      </c>
      <c r="X16" s="6">
        <v>44238988</v>
      </c>
      <c r="Y16" s="6">
        <v>42566874</v>
      </c>
      <c r="Z16" s="6">
        <v>37736999</v>
      </c>
      <c r="AA16" s="6">
        <v>39446694</v>
      </c>
      <c r="AB16" s="6">
        <v>40972263</v>
      </c>
      <c r="AC16" s="6">
        <v>42022701</v>
      </c>
      <c r="AD16" s="6">
        <v>35434978</v>
      </c>
      <c r="AE16" s="6">
        <v>45956948</v>
      </c>
      <c r="AF16" s="6">
        <v>15894286</v>
      </c>
    </row>
    <row r="17" spans="1:32" x14ac:dyDescent="0.25">
      <c r="A17" s="5" t="s">
        <v>15</v>
      </c>
      <c r="B17" s="10" t="s">
        <v>75</v>
      </c>
      <c r="C17" s="8">
        <v>27924065</v>
      </c>
      <c r="D17" s="8">
        <v>33763915</v>
      </c>
      <c r="E17" s="8">
        <v>58049001</v>
      </c>
      <c r="F17" s="8">
        <v>8144839</v>
      </c>
      <c r="G17" s="8">
        <f t="shared" si="0"/>
        <v>-25619076</v>
      </c>
      <c r="H17" s="7">
        <f t="shared" si="1"/>
        <v>-0.75877089490362715</v>
      </c>
      <c r="I17" s="6">
        <v>40605828</v>
      </c>
      <c r="J17" s="6">
        <v>39744369</v>
      </c>
      <c r="K17" s="6">
        <v>14611016</v>
      </c>
      <c r="L17" s="6">
        <v>21161200</v>
      </c>
      <c r="M17" s="6">
        <v>28956733</v>
      </c>
      <c r="N17" s="6">
        <v>26420709</v>
      </c>
      <c r="O17" s="6">
        <v>67161815</v>
      </c>
      <c r="P17" s="6">
        <v>126253368</v>
      </c>
      <c r="Q17" s="6">
        <v>117294589</v>
      </c>
      <c r="R17" s="6">
        <v>28517789</v>
      </c>
      <c r="S17" s="6">
        <v>27924065</v>
      </c>
      <c r="T17" s="6">
        <v>33763915</v>
      </c>
      <c r="U17" s="6">
        <v>22682481</v>
      </c>
      <c r="V17" s="6">
        <v>24370900</v>
      </c>
      <c r="W17" s="6">
        <v>32626808</v>
      </c>
      <c r="X17" s="6">
        <v>28594727</v>
      </c>
      <c r="Y17" s="6">
        <v>25768516</v>
      </c>
      <c r="Z17" s="6">
        <v>17210312</v>
      </c>
      <c r="AA17" s="6">
        <v>24017757</v>
      </c>
      <c r="AB17" s="6">
        <v>27550345</v>
      </c>
      <c r="AC17" s="6">
        <v>33447352</v>
      </c>
      <c r="AD17" s="6">
        <v>40942477</v>
      </c>
      <c r="AE17" s="6">
        <v>58049001</v>
      </c>
      <c r="AF17" s="6">
        <v>8144839</v>
      </c>
    </row>
    <row r="18" spans="1:32" x14ac:dyDescent="0.25">
      <c r="A18" s="5" t="s">
        <v>25</v>
      </c>
      <c r="B18" s="10" t="s">
        <v>85</v>
      </c>
      <c r="C18" s="8">
        <v>35410215</v>
      </c>
      <c r="D18" s="8">
        <v>35508789</v>
      </c>
      <c r="E18" s="8">
        <v>44444599</v>
      </c>
      <c r="F18" s="8">
        <v>8692302</v>
      </c>
      <c r="G18" s="8">
        <f t="shared" si="0"/>
        <v>-26816487</v>
      </c>
      <c r="H18" s="7">
        <f t="shared" si="1"/>
        <v>-0.75520702775867687</v>
      </c>
      <c r="I18" s="6">
        <v>36148634</v>
      </c>
      <c r="J18" s="6">
        <v>45616848</v>
      </c>
      <c r="K18" s="6">
        <v>38992426</v>
      </c>
      <c r="L18" s="6">
        <v>40254580</v>
      </c>
      <c r="M18" s="6">
        <v>37160003</v>
      </c>
      <c r="N18" s="6">
        <v>40555603</v>
      </c>
      <c r="O18" s="6">
        <v>38810950</v>
      </c>
      <c r="P18" s="6">
        <v>40115033</v>
      </c>
      <c r="Q18" s="6">
        <v>44573649</v>
      </c>
      <c r="R18" s="6">
        <v>32589664</v>
      </c>
      <c r="S18" s="6">
        <v>35410215</v>
      </c>
      <c r="T18" s="6">
        <v>35508789</v>
      </c>
      <c r="U18" s="6">
        <v>35771215</v>
      </c>
      <c r="V18" s="6">
        <v>40912923</v>
      </c>
      <c r="W18" s="6">
        <v>33036908</v>
      </c>
      <c r="X18" s="6">
        <v>33298417</v>
      </c>
      <c r="Y18" s="6">
        <v>40672005</v>
      </c>
      <c r="Z18" s="6">
        <v>35255653</v>
      </c>
      <c r="AA18" s="6">
        <v>34448034</v>
      </c>
      <c r="AB18" s="6">
        <v>36964858</v>
      </c>
      <c r="AC18" s="6">
        <v>37865189</v>
      </c>
      <c r="AD18" s="6">
        <v>42989112</v>
      </c>
      <c r="AE18" s="6">
        <v>44444599</v>
      </c>
      <c r="AF18" s="6">
        <v>8692302</v>
      </c>
    </row>
    <row r="19" spans="1:32" x14ac:dyDescent="0.25">
      <c r="A19" s="5" t="s">
        <v>12</v>
      </c>
      <c r="B19" s="10" t="s">
        <v>72</v>
      </c>
      <c r="C19" s="8">
        <v>22475560</v>
      </c>
      <c r="D19" s="8">
        <v>26928041</v>
      </c>
      <c r="E19" s="8">
        <v>29480679</v>
      </c>
      <c r="F19" s="8">
        <v>9864456</v>
      </c>
      <c r="G19" s="8">
        <f t="shared" si="0"/>
        <v>-17063585</v>
      </c>
      <c r="H19" s="7">
        <f t="shared" si="1"/>
        <v>-0.63367346328683916</v>
      </c>
      <c r="I19" s="6">
        <v>32307408</v>
      </c>
      <c r="J19" s="6">
        <v>37967323</v>
      </c>
      <c r="K19" s="6">
        <v>34726403</v>
      </c>
      <c r="L19" s="6">
        <v>35747662</v>
      </c>
      <c r="M19" s="6">
        <v>38125907</v>
      </c>
      <c r="N19" s="6">
        <v>30390920</v>
      </c>
      <c r="O19" s="6">
        <v>21505733</v>
      </c>
      <c r="P19" s="6">
        <v>26916726</v>
      </c>
      <c r="Q19" s="6">
        <v>35711699</v>
      </c>
      <c r="R19" s="6">
        <v>26492775</v>
      </c>
      <c r="S19" s="6">
        <v>22475560</v>
      </c>
      <c r="T19" s="6">
        <v>26928041</v>
      </c>
      <c r="U19" s="6">
        <v>26045966</v>
      </c>
      <c r="V19" s="6">
        <v>27901959</v>
      </c>
      <c r="W19" s="6">
        <v>27418017</v>
      </c>
      <c r="X19" s="6">
        <v>21064602</v>
      </c>
      <c r="Y19" s="6">
        <v>21529609</v>
      </c>
      <c r="Z19" s="6">
        <v>19236149</v>
      </c>
      <c r="AA19" s="6">
        <v>16904200</v>
      </c>
      <c r="AB19" s="6">
        <v>17553571</v>
      </c>
      <c r="AC19" s="6">
        <v>24871470</v>
      </c>
      <c r="AD19" s="6">
        <v>26421925</v>
      </c>
      <c r="AE19" s="6">
        <v>29480679</v>
      </c>
      <c r="AF19" s="6">
        <v>9864456</v>
      </c>
    </row>
    <row r="20" spans="1:32" x14ac:dyDescent="0.25">
      <c r="A20" s="5" t="s">
        <v>14</v>
      </c>
      <c r="B20" s="10" t="s">
        <v>74</v>
      </c>
      <c r="C20" s="8">
        <v>25184969</v>
      </c>
      <c r="D20" s="8">
        <v>26180437</v>
      </c>
      <c r="E20" s="8">
        <v>38797900</v>
      </c>
      <c r="F20" s="8">
        <v>7482822</v>
      </c>
      <c r="G20" s="8">
        <f t="shared" si="0"/>
        <v>-18697615</v>
      </c>
      <c r="H20" s="7">
        <f t="shared" si="1"/>
        <v>-0.71418269297796677</v>
      </c>
      <c r="I20" s="6">
        <v>26893211</v>
      </c>
      <c r="J20" s="6">
        <v>32841376</v>
      </c>
      <c r="K20" s="6">
        <v>25469464</v>
      </c>
      <c r="L20" s="6">
        <v>26318317</v>
      </c>
      <c r="M20" s="6">
        <v>22040833</v>
      </c>
      <c r="N20" s="6">
        <v>27413094</v>
      </c>
      <c r="O20" s="6">
        <v>25587744</v>
      </c>
      <c r="P20" s="6">
        <v>30748235</v>
      </c>
      <c r="Q20" s="6">
        <v>38082413</v>
      </c>
      <c r="R20" s="6">
        <v>26604362</v>
      </c>
      <c r="S20" s="6">
        <v>25184969</v>
      </c>
      <c r="T20" s="6">
        <v>26180437</v>
      </c>
      <c r="U20" s="6">
        <v>25720032</v>
      </c>
      <c r="V20" s="6">
        <v>25765188</v>
      </c>
      <c r="W20" s="6">
        <v>25673602</v>
      </c>
      <c r="X20" s="6">
        <v>23812233</v>
      </c>
      <c r="Y20" s="6">
        <v>23924324</v>
      </c>
      <c r="Z20" s="6">
        <v>25428683</v>
      </c>
      <c r="AA20" s="6">
        <v>28144927</v>
      </c>
      <c r="AB20" s="6">
        <v>27947551</v>
      </c>
      <c r="AC20" s="6">
        <v>31907359</v>
      </c>
      <c r="AD20" s="6">
        <v>33737558</v>
      </c>
      <c r="AE20" s="6">
        <v>38797900</v>
      </c>
      <c r="AF20" s="6">
        <v>7482822</v>
      </c>
    </row>
    <row r="21" spans="1:32" x14ac:dyDescent="0.25">
      <c r="A21" s="5" t="s">
        <v>22</v>
      </c>
      <c r="B21" s="10" t="s">
        <v>82</v>
      </c>
      <c r="C21" s="8">
        <v>17558233</v>
      </c>
      <c r="D21" s="8">
        <v>23690818</v>
      </c>
      <c r="E21" s="8">
        <v>27144445</v>
      </c>
      <c r="F21" s="8">
        <v>4686357</v>
      </c>
      <c r="G21" s="8">
        <f t="shared" si="0"/>
        <v>-19004461</v>
      </c>
      <c r="H21" s="7">
        <f t="shared" si="1"/>
        <v>-0.80218677970511609</v>
      </c>
      <c r="I21" s="6">
        <v>27293964</v>
      </c>
      <c r="J21" s="6">
        <v>41891003</v>
      </c>
      <c r="K21" s="6">
        <v>22199619</v>
      </c>
      <c r="L21" s="6">
        <v>22777400</v>
      </c>
      <c r="M21" s="6">
        <v>22404411</v>
      </c>
      <c r="N21" s="6">
        <v>26640538</v>
      </c>
      <c r="O21" s="6">
        <v>24493015</v>
      </c>
      <c r="P21" s="6">
        <v>33417750</v>
      </c>
      <c r="Q21" s="6">
        <v>38729977</v>
      </c>
      <c r="R21" s="6">
        <v>22488608</v>
      </c>
      <c r="S21" s="6">
        <v>17558233</v>
      </c>
      <c r="T21" s="6">
        <v>23690818</v>
      </c>
      <c r="U21" s="6">
        <v>21814407</v>
      </c>
      <c r="V21" s="6">
        <v>28332100</v>
      </c>
      <c r="W21" s="6">
        <v>15919796</v>
      </c>
      <c r="X21" s="6">
        <v>15266303</v>
      </c>
      <c r="Y21" s="6">
        <v>19892665</v>
      </c>
      <c r="Z21" s="6">
        <v>22465849</v>
      </c>
      <c r="AA21" s="6">
        <v>21922300</v>
      </c>
      <c r="AB21" s="6">
        <v>24423737</v>
      </c>
      <c r="AC21" s="6">
        <v>24400883</v>
      </c>
      <c r="AD21" s="6">
        <v>24386440</v>
      </c>
      <c r="AE21" s="6">
        <v>27144445</v>
      </c>
      <c r="AF21" s="6">
        <v>4686357</v>
      </c>
    </row>
    <row r="22" spans="1:32" x14ac:dyDescent="0.25">
      <c r="A22" s="5" t="s">
        <v>21</v>
      </c>
      <c r="B22" s="10" t="s">
        <v>81</v>
      </c>
      <c r="C22" s="8">
        <v>28610745</v>
      </c>
      <c r="D22" s="8">
        <v>27107901</v>
      </c>
      <c r="E22" s="8">
        <v>37041168</v>
      </c>
      <c r="F22" s="8">
        <v>2343901</v>
      </c>
      <c r="G22" s="8">
        <f t="shared" si="0"/>
        <v>-24764000</v>
      </c>
      <c r="H22" s="7">
        <f t="shared" si="1"/>
        <v>-0.91353439722241869</v>
      </c>
      <c r="I22" s="6">
        <v>29694928</v>
      </c>
      <c r="J22" s="6">
        <v>36187350</v>
      </c>
      <c r="K22" s="6">
        <v>26689772</v>
      </c>
      <c r="L22" s="6">
        <v>27101808</v>
      </c>
      <c r="M22" s="6">
        <v>30234220</v>
      </c>
      <c r="N22" s="6">
        <v>32457637</v>
      </c>
      <c r="O22" s="6">
        <v>31980221</v>
      </c>
      <c r="P22" s="6">
        <v>34749233</v>
      </c>
      <c r="Q22" s="6">
        <v>44019521</v>
      </c>
      <c r="R22" s="6">
        <v>25279073</v>
      </c>
      <c r="S22" s="6">
        <v>28610745</v>
      </c>
      <c r="T22" s="6">
        <v>27107901</v>
      </c>
      <c r="U22" s="6">
        <v>26652122</v>
      </c>
      <c r="V22" s="6">
        <v>29197117</v>
      </c>
      <c r="W22" s="6">
        <v>25802324</v>
      </c>
      <c r="X22" s="6">
        <v>25923397</v>
      </c>
      <c r="Y22" s="6">
        <v>28404387</v>
      </c>
      <c r="Z22" s="6">
        <v>31416392</v>
      </c>
      <c r="AA22" s="6">
        <v>30102349</v>
      </c>
      <c r="AB22" s="6">
        <v>33171223</v>
      </c>
      <c r="AC22" s="6">
        <v>33944766</v>
      </c>
      <c r="AD22" s="6">
        <v>37764348</v>
      </c>
      <c r="AE22" s="6">
        <v>37041168</v>
      </c>
      <c r="AF22" s="6">
        <v>2343901</v>
      </c>
    </row>
    <row r="23" spans="1:32" x14ac:dyDescent="0.25">
      <c r="A23" s="5" t="s">
        <v>6</v>
      </c>
      <c r="B23" s="10" t="s">
        <v>66</v>
      </c>
      <c r="C23" s="8">
        <v>97788679</v>
      </c>
      <c r="D23" s="8">
        <v>26797987</v>
      </c>
      <c r="E23" s="8">
        <v>106173277</v>
      </c>
      <c r="F23" s="8">
        <v>4270545</v>
      </c>
      <c r="G23" s="8">
        <f t="shared" si="0"/>
        <v>-22527442</v>
      </c>
      <c r="H23" s="7">
        <f t="shared" si="1"/>
        <v>-0.84063933608147512</v>
      </c>
      <c r="I23" s="6">
        <v>22278532</v>
      </c>
      <c r="J23" s="6">
        <v>27008692</v>
      </c>
      <c r="K23" s="6">
        <v>11637763</v>
      </c>
      <c r="L23" s="6">
        <v>18381189</v>
      </c>
      <c r="M23" s="6">
        <v>19643111</v>
      </c>
      <c r="N23" s="6">
        <v>27359504</v>
      </c>
      <c r="O23" s="6">
        <v>19940028</v>
      </c>
      <c r="P23" s="6">
        <v>18776439</v>
      </c>
      <c r="Q23" s="6">
        <v>88263100</v>
      </c>
      <c r="R23" s="6">
        <v>28986210</v>
      </c>
      <c r="S23" s="6">
        <v>97788679</v>
      </c>
      <c r="T23" s="6">
        <v>26797987</v>
      </c>
      <c r="U23" s="6">
        <v>26616516</v>
      </c>
      <c r="V23" s="6">
        <v>21507728</v>
      </c>
      <c r="W23" s="6">
        <v>14477777</v>
      </c>
      <c r="X23" s="6">
        <v>17114401</v>
      </c>
      <c r="Y23" s="6">
        <v>12499952</v>
      </c>
      <c r="Z23" s="6">
        <v>23593160</v>
      </c>
      <c r="AA23" s="6">
        <v>16146878</v>
      </c>
      <c r="AB23" s="6">
        <v>27440681</v>
      </c>
      <c r="AC23" s="6">
        <v>42628972</v>
      </c>
      <c r="AD23" s="6">
        <v>94177468</v>
      </c>
      <c r="AE23" s="6">
        <v>106173277</v>
      </c>
      <c r="AF23" s="6">
        <v>4270545</v>
      </c>
    </row>
    <row r="24" spans="1:32" x14ac:dyDescent="0.25">
      <c r="A24" s="5" t="s">
        <v>17</v>
      </c>
      <c r="B24" s="10" t="s">
        <v>77</v>
      </c>
      <c r="C24" s="8">
        <v>13872905</v>
      </c>
      <c r="D24" s="8">
        <v>16250995</v>
      </c>
      <c r="E24" s="8">
        <v>20140504</v>
      </c>
      <c r="F24" s="8">
        <v>1966908</v>
      </c>
      <c r="G24" s="8">
        <f t="shared" si="0"/>
        <v>-14284087</v>
      </c>
      <c r="H24" s="7">
        <f t="shared" si="1"/>
        <v>-0.87896691864098164</v>
      </c>
      <c r="I24" s="6">
        <v>17030478</v>
      </c>
      <c r="J24" s="6">
        <v>22075625</v>
      </c>
      <c r="K24" s="6">
        <v>12998372</v>
      </c>
      <c r="L24" s="6">
        <v>12184615</v>
      </c>
      <c r="M24" s="6">
        <v>13412005</v>
      </c>
      <c r="N24" s="6">
        <v>10375002</v>
      </c>
      <c r="O24" s="6">
        <v>11099268</v>
      </c>
      <c r="P24" s="6">
        <v>12988177</v>
      </c>
      <c r="Q24" s="6">
        <v>16504785</v>
      </c>
      <c r="R24" s="6">
        <v>12063528</v>
      </c>
      <c r="S24" s="6">
        <v>13872905</v>
      </c>
      <c r="T24" s="6">
        <v>16250995</v>
      </c>
      <c r="U24" s="6">
        <v>14696621</v>
      </c>
      <c r="V24" s="6">
        <v>15010479</v>
      </c>
      <c r="W24" s="6">
        <v>15521672</v>
      </c>
      <c r="X24" s="6">
        <v>16559808</v>
      </c>
      <c r="Y24" s="6">
        <v>25312489</v>
      </c>
      <c r="Z24" s="6">
        <v>20356247</v>
      </c>
      <c r="AA24" s="6">
        <v>12836606</v>
      </c>
      <c r="AB24" s="6">
        <v>11839252</v>
      </c>
      <c r="AC24" s="6">
        <v>13968640</v>
      </c>
      <c r="AD24" s="6">
        <v>16072375</v>
      </c>
      <c r="AE24" s="6">
        <v>20140504</v>
      </c>
      <c r="AF24" s="6">
        <v>1966908</v>
      </c>
    </row>
    <row r="25" spans="1:32" x14ac:dyDescent="0.25">
      <c r="A25" s="5" t="s">
        <v>13</v>
      </c>
      <c r="B25" s="10" t="s">
        <v>73</v>
      </c>
      <c r="C25" s="8">
        <v>20155384</v>
      </c>
      <c r="D25" s="8">
        <v>24212166</v>
      </c>
      <c r="E25" s="8">
        <v>23260664</v>
      </c>
      <c r="F25" s="8">
        <v>4388088</v>
      </c>
      <c r="G25" s="8">
        <f t="shared" si="0"/>
        <v>-19824078</v>
      </c>
      <c r="H25" s="7">
        <f t="shared" si="1"/>
        <v>-0.81876516128296828</v>
      </c>
      <c r="I25" s="6">
        <v>18786895</v>
      </c>
      <c r="J25" s="6">
        <v>25701759</v>
      </c>
      <c r="K25" s="6">
        <v>24276103</v>
      </c>
      <c r="L25" s="6">
        <v>25634652</v>
      </c>
      <c r="M25" s="6">
        <v>21360556</v>
      </c>
      <c r="N25" s="6">
        <v>20816277</v>
      </c>
      <c r="O25" s="6">
        <v>22704465</v>
      </c>
      <c r="P25" s="6">
        <v>24730954</v>
      </c>
      <c r="Q25" s="6">
        <v>24023901</v>
      </c>
      <c r="R25" s="6">
        <v>22204586</v>
      </c>
      <c r="S25" s="6">
        <v>20155384</v>
      </c>
      <c r="T25" s="6">
        <v>24212166</v>
      </c>
      <c r="U25" s="6">
        <v>25994912</v>
      </c>
      <c r="V25" s="6">
        <v>22664184</v>
      </c>
      <c r="W25" s="6">
        <v>23373573</v>
      </c>
      <c r="X25" s="6">
        <v>18974723</v>
      </c>
      <c r="Y25" s="6">
        <v>25935431</v>
      </c>
      <c r="Z25" s="6">
        <v>28130899</v>
      </c>
      <c r="AA25" s="6">
        <v>29253163</v>
      </c>
      <c r="AB25" s="6">
        <v>23877290</v>
      </c>
      <c r="AC25" s="6">
        <v>24759131</v>
      </c>
      <c r="AD25" s="6">
        <v>21720404</v>
      </c>
      <c r="AE25" s="6">
        <v>23260664</v>
      </c>
      <c r="AF25" s="6">
        <v>4388088</v>
      </c>
    </row>
    <row r="26" spans="1:32" x14ac:dyDescent="0.25">
      <c r="A26" s="5" t="s">
        <v>16</v>
      </c>
      <c r="B26" s="10" t="s">
        <v>76</v>
      </c>
      <c r="C26" s="8">
        <v>15572919</v>
      </c>
      <c r="D26" s="8">
        <v>16926162</v>
      </c>
      <c r="E26" s="8">
        <v>17221854</v>
      </c>
      <c r="F26" s="8">
        <v>3063392</v>
      </c>
      <c r="G26" s="8">
        <f t="shared" si="0"/>
        <v>-13862770</v>
      </c>
      <c r="H26" s="7">
        <f t="shared" si="1"/>
        <v>-0.81901437549752865</v>
      </c>
      <c r="I26" s="6">
        <v>18274458</v>
      </c>
      <c r="J26" s="6">
        <v>21863037</v>
      </c>
      <c r="K26" s="6">
        <v>22360651</v>
      </c>
      <c r="L26" s="6">
        <v>17314069</v>
      </c>
      <c r="M26" s="6">
        <v>17369103</v>
      </c>
      <c r="N26" s="6">
        <v>16904432</v>
      </c>
      <c r="O26" s="6">
        <v>16818734</v>
      </c>
      <c r="P26" s="6">
        <v>18256599</v>
      </c>
      <c r="Q26" s="6">
        <v>19411494</v>
      </c>
      <c r="R26" s="6">
        <v>14205237</v>
      </c>
      <c r="S26" s="6">
        <v>15572919</v>
      </c>
      <c r="T26" s="6">
        <v>16926162</v>
      </c>
      <c r="U26" s="6">
        <v>16007892</v>
      </c>
      <c r="V26" s="6">
        <v>17262979</v>
      </c>
      <c r="W26" s="6">
        <v>14883520</v>
      </c>
      <c r="X26" s="6">
        <v>13951614</v>
      </c>
      <c r="Y26" s="6">
        <v>14544349</v>
      </c>
      <c r="Z26" s="6">
        <v>14763739</v>
      </c>
      <c r="AA26" s="6">
        <v>13321102</v>
      </c>
      <c r="AB26" s="6">
        <v>14057780</v>
      </c>
      <c r="AC26" s="6">
        <v>15817602</v>
      </c>
      <c r="AD26" s="6">
        <v>18506991</v>
      </c>
      <c r="AE26" s="6">
        <v>17221854</v>
      </c>
      <c r="AF26" s="6">
        <v>3063392</v>
      </c>
    </row>
    <row r="27" spans="1:32" x14ac:dyDescent="0.25">
      <c r="A27" s="5" t="s">
        <v>10</v>
      </c>
      <c r="B27" s="10" t="s">
        <v>70</v>
      </c>
      <c r="C27" s="8">
        <v>8896690</v>
      </c>
      <c r="D27" s="8">
        <v>11477252</v>
      </c>
      <c r="E27" s="8">
        <v>10419780</v>
      </c>
      <c r="F27" s="8">
        <v>2735771</v>
      </c>
      <c r="G27" s="8">
        <f t="shared" si="0"/>
        <v>-8741481</v>
      </c>
      <c r="H27" s="7">
        <f t="shared" si="1"/>
        <v>-0.76163536358703288</v>
      </c>
      <c r="I27" s="6">
        <v>10281511</v>
      </c>
      <c r="J27" s="6">
        <v>10890038</v>
      </c>
      <c r="K27" s="6">
        <v>9617014</v>
      </c>
      <c r="L27" s="6">
        <v>8650290</v>
      </c>
      <c r="M27" s="6">
        <v>7739796</v>
      </c>
      <c r="N27" s="6">
        <v>7519093</v>
      </c>
      <c r="O27" s="6">
        <v>8196030</v>
      </c>
      <c r="P27" s="6">
        <v>10282529</v>
      </c>
      <c r="Q27" s="6">
        <v>11236858</v>
      </c>
      <c r="R27" s="6">
        <v>11701398</v>
      </c>
      <c r="S27" s="6">
        <v>8896690</v>
      </c>
      <c r="T27" s="6">
        <v>11477252</v>
      </c>
      <c r="U27" s="6">
        <v>9753666</v>
      </c>
      <c r="V27" s="6">
        <v>9464565</v>
      </c>
      <c r="W27" s="6">
        <v>10468552</v>
      </c>
      <c r="X27" s="6">
        <v>9954734</v>
      </c>
      <c r="Y27" s="6">
        <v>9388671</v>
      </c>
      <c r="Z27" s="6">
        <v>10864341</v>
      </c>
      <c r="AA27" s="6">
        <v>9220917</v>
      </c>
      <c r="AB27" s="6">
        <v>9372160</v>
      </c>
      <c r="AC27" s="6">
        <v>10841363</v>
      </c>
      <c r="AD27" s="6">
        <v>10006273</v>
      </c>
      <c r="AE27" s="6">
        <v>10419780</v>
      </c>
      <c r="AF27" s="6">
        <v>2735771</v>
      </c>
    </row>
    <row r="28" spans="1:32" x14ac:dyDescent="0.25">
      <c r="A28" s="5" t="s">
        <v>18</v>
      </c>
      <c r="B28" s="10" t="s">
        <v>78</v>
      </c>
      <c r="C28" s="8">
        <v>3432501</v>
      </c>
      <c r="D28" s="8">
        <v>5082586</v>
      </c>
      <c r="E28" s="8">
        <v>7544646</v>
      </c>
      <c r="F28" s="8">
        <v>3191765</v>
      </c>
      <c r="G28" s="8">
        <f t="shared" si="0"/>
        <v>-1890821</v>
      </c>
      <c r="H28" s="7">
        <f t="shared" si="1"/>
        <v>-0.37201947984746347</v>
      </c>
      <c r="I28" s="6">
        <v>5037253</v>
      </c>
      <c r="J28" s="6">
        <v>5953024</v>
      </c>
      <c r="K28" s="6">
        <v>5786312</v>
      </c>
      <c r="L28" s="6">
        <v>4966719</v>
      </c>
      <c r="M28" s="6">
        <v>5104892</v>
      </c>
      <c r="N28" s="6">
        <v>4091509</v>
      </c>
      <c r="O28" s="6">
        <v>5692954</v>
      </c>
      <c r="P28" s="6">
        <v>4353508</v>
      </c>
      <c r="Q28" s="6">
        <v>4676336</v>
      </c>
      <c r="R28" s="6">
        <v>4136514</v>
      </c>
      <c r="S28" s="6">
        <v>3432501</v>
      </c>
      <c r="T28" s="6">
        <v>5082586</v>
      </c>
      <c r="U28" s="6">
        <v>4403069</v>
      </c>
      <c r="V28" s="6">
        <v>5411779</v>
      </c>
      <c r="W28" s="6">
        <v>3807014</v>
      </c>
      <c r="X28" s="6">
        <v>3518718</v>
      </c>
      <c r="Y28" s="6">
        <v>3817193</v>
      </c>
      <c r="Z28" s="6">
        <v>4049343</v>
      </c>
      <c r="AA28" s="6">
        <v>4959606</v>
      </c>
      <c r="AB28" s="6">
        <v>4907478</v>
      </c>
      <c r="AC28" s="6">
        <v>4908478</v>
      </c>
      <c r="AD28" s="6">
        <v>4538217</v>
      </c>
      <c r="AE28" s="6">
        <v>7544646</v>
      </c>
      <c r="AF28" s="6">
        <v>3191765</v>
      </c>
    </row>
    <row r="29" spans="1:32" x14ac:dyDescent="0.25">
      <c r="A29" s="5" t="s">
        <v>11</v>
      </c>
      <c r="B29" s="10" t="s">
        <v>71</v>
      </c>
      <c r="C29" s="8">
        <v>4471823</v>
      </c>
      <c r="D29" s="8">
        <v>6611176</v>
      </c>
      <c r="E29" s="8">
        <v>4358960</v>
      </c>
      <c r="F29" s="8">
        <v>253464</v>
      </c>
      <c r="G29" s="8">
        <f t="shared" si="0"/>
        <v>-6357712</v>
      </c>
      <c r="H29" s="7">
        <f t="shared" si="1"/>
        <v>-0.96166128386235672</v>
      </c>
      <c r="I29" s="6">
        <v>10537113</v>
      </c>
      <c r="J29" s="6">
        <v>12047972</v>
      </c>
      <c r="K29" s="6">
        <v>6725040</v>
      </c>
      <c r="L29" s="6">
        <v>5414359</v>
      </c>
      <c r="M29" s="6">
        <v>4502707</v>
      </c>
      <c r="N29" s="6">
        <v>3647159</v>
      </c>
      <c r="O29" s="6">
        <v>5906997</v>
      </c>
      <c r="P29" s="6">
        <v>3418843</v>
      </c>
      <c r="Q29" s="6">
        <v>2848674</v>
      </c>
      <c r="R29" s="6">
        <v>2871049</v>
      </c>
      <c r="S29" s="6">
        <v>4471823</v>
      </c>
      <c r="T29" s="6">
        <v>6611176</v>
      </c>
      <c r="U29" s="6">
        <v>11002444</v>
      </c>
      <c r="V29" s="6">
        <v>10958467</v>
      </c>
      <c r="W29" s="6">
        <v>4111642</v>
      </c>
      <c r="X29" s="6">
        <v>4017148</v>
      </c>
      <c r="Y29" s="6">
        <v>3794606</v>
      </c>
      <c r="Z29" s="6">
        <v>4338936</v>
      </c>
      <c r="AA29" s="6">
        <v>4791868</v>
      </c>
      <c r="AB29" s="6">
        <v>3659393</v>
      </c>
      <c r="AC29" s="6">
        <v>1843683</v>
      </c>
      <c r="AD29" s="6">
        <v>3306670</v>
      </c>
      <c r="AE29" s="6">
        <v>4358960</v>
      </c>
      <c r="AF29" s="6">
        <v>253464</v>
      </c>
    </row>
    <row r="30" spans="1:32" x14ac:dyDescent="0.25">
      <c r="A30" s="5" t="s">
        <v>29</v>
      </c>
      <c r="B30" s="10" t="s">
        <v>89</v>
      </c>
      <c r="C30" s="8">
        <v>3436675</v>
      </c>
      <c r="D30" s="8">
        <v>618554</v>
      </c>
      <c r="E30" s="8">
        <v>728586</v>
      </c>
      <c r="F30" s="8">
        <v>109047</v>
      </c>
      <c r="G30" s="8">
        <f t="shared" si="0"/>
        <v>-509507</v>
      </c>
      <c r="H30" s="7">
        <f t="shared" si="1"/>
        <v>-0.82370658018540011</v>
      </c>
      <c r="I30" s="6">
        <v>1513021</v>
      </c>
      <c r="J30" s="6">
        <v>1804285</v>
      </c>
      <c r="K30" s="6">
        <v>2170400</v>
      </c>
      <c r="L30" s="6">
        <v>2855020</v>
      </c>
      <c r="M30" s="6">
        <v>1518457</v>
      </c>
      <c r="N30" s="6">
        <v>1005829</v>
      </c>
      <c r="O30" s="6">
        <v>1318052</v>
      </c>
      <c r="P30" s="6">
        <v>1936038</v>
      </c>
      <c r="Q30" s="6">
        <v>5324642</v>
      </c>
      <c r="R30" s="6">
        <v>1919491</v>
      </c>
      <c r="S30" s="6">
        <v>3436675</v>
      </c>
      <c r="T30" s="6">
        <v>618554</v>
      </c>
      <c r="U30" s="6">
        <v>744804</v>
      </c>
      <c r="V30" s="6">
        <v>738622</v>
      </c>
      <c r="W30" s="6">
        <v>516588</v>
      </c>
      <c r="X30" s="6">
        <v>779346</v>
      </c>
      <c r="Y30" s="6">
        <v>1067570</v>
      </c>
      <c r="Z30" s="6">
        <v>1101232</v>
      </c>
      <c r="AA30" s="6">
        <v>530898</v>
      </c>
      <c r="AB30" s="6">
        <v>1140520</v>
      </c>
      <c r="AC30" s="6">
        <v>966093</v>
      </c>
      <c r="AD30" s="6">
        <v>1082811</v>
      </c>
      <c r="AE30" s="6">
        <v>728586</v>
      </c>
      <c r="AF30" s="6">
        <v>109047</v>
      </c>
    </row>
    <row r="31" spans="1:32" x14ac:dyDescent="0.25">
      <c r="A31" s="5" t="s">
        <v>19</v>
      </c>
      <c r="B31" s="10" t="s">
        <v>79</v>
      </c>
      <c r="C31" s="8">
        <v>96289</v>
      </c>
      <c r="D31" s="8">
        <v>63910</v>
      </c>
      <c r="E31" s="8">
        <v>110225</v>
      </c>
      <c r="F31" s="8">
        <v>9986</v>
      </c>
      <c r="G31" s="8">
        <f t="shared" si="0"/>
        <v>-53924</v>
      </c>
      <c r="H31" s="7">
        <f t="shared" si="1"/>
        <v>-0.84374902206227509</v>
      </c>
      <c r="I31" s="6">
        <v>129318</v>
      </c>
      <c r="J31" s="6">
        <v>159147</v>
      </c>
      <c r="K31" s="6">
        <v>152892</v>
      </c>
      <c r="L31" s="6">
        <v>65362</v>
      </c>
      <c r="M31" s="6">
        <v>72019</v>
      </c>
      <c r="N31" s="6">
        <v>82370</v>
      </c>
      <c r="O31" s="6">
        <v>46121</v>
      </c>
      <c r="P31" s="6">
        <v>42043</v>
      </c>
      <c r="Q31" s="6">
        <v>60719</v>
      </c>
      <c r="R31" s="6">
        <v>181391</v>
      </c>
      <c r="S31" s="6">
        <v>96289</v>
      </c>
      <c r="T31" s="6">
        <v>63910</v>
      </c>
      <c r="U31" s="6">
        <v>107152</v>
      </c>
      <c r="V31" s="6">
        <v>1364393</v>
      </c>
      <c r="W31" s="6">
        <v>1430300</v>
      </c>
      <c r="X31" s="6">
        <v>87636</v>
      </c>
      <c r="Y31" s="6">
        <v>65392</v>
      </c>
      <c r="Z31" s="6">
        <v>54297</v>
      </c>
      <c r="AA31" s="6">
        <v>63260</v>
      </c>
      <c r="AB31" s="6">
        <v>70663</v>
      </c>
      <c r="AC31" s="6">
        <v>98036</v>
      </c>
      <c r="AD31" s="6">
        <v>99369</v>
      </c>
      <c r="AE31" s="6">
        <v>110225</v>
      </c>
      <c r="AF31" s="6">
        <v>9986</v>
      </c>
    </row>
  </sheetData>
  <sortState ref="A7:AF31">
    <sortCondition descending="1" ref="C7:C31"/>
  </sortState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showGridLines="0" topLeftCell="A10" zoomScale="75" zoomScaleNormal="75" workbookViewId="0">
      <selection activeCell="G38" sqref="G38"/>
    </sheetView>
  </sheetViews>
  <sheetFormatPr baseColWidth="10" defaultRowHeight="15" x14ac:dyDescent="0.25"/>
  <cols>
    <col min="2" max="2" width="45.7109375" bestFit="1" customWidth="1"/>
    <col min="3" max="5" width="15.85546875" customWidth="1"/>
    <col min="6" max="6" width="16.42578125" customWidth="1"/>
    <col min="7" max="7" width="15" customWidth="1"/>
    <col min="8" max="8" width="10" customWidth="1"/>
    <col min="9" max="32" width="11" customWidth="1"/>
  </cols>
  <sheetData>
    <row r="1" spans="1:32" ht="18" x14ac:dyDescent="0.3">
      <c r="A1" s="1" t="s">
        <v>30</v>
      </c>
    </row>
    <row r="2" spans="1:32" ht="18" x14ac:dyDescent="0.3">
      <c r="A2" s="1" t="s">
        <v>1</v>
      </c>
    </row>
    <row r="4" spans="1:32" ht="15.75" x14ac:dyDescent="0.25">
      <c r="A4" s="2" t="s">
        <v>2</v>
      </c>
    </row>
    <row r="6" spans="1:32" ht="75" x14ac:dyDescent="0.25">
      <c r="A6" s="3" t="s">
        <v>3</v>
      </c>
      <c r="B6" s="3" t="s">
        <v>4</v>
      </c>
      <c r="C6" s="4">
        <v>43800</v>
      </c>
      <c r="D6" s="4">
        <v>43831</v>
      </c>
      <c r="E6" s="4">
        <v>44166</v>
      </c>
      <c r="F6" s="4">
        <v>44197</v>
      </c>
      <c r="G6" s="4" t="s">
        <v>63</v>
      </c>
      <c r="H6" s="4" t="s">
        <v>64</v>
      </c>
      <c r="I6" s="4">
        <v>43497</v>
      </c>
      <c r="J6" s="4">
        <v>43525</v>
      </c>
      <c r="K6" s="4">
        <v>43556</v>
      </c>
      <c r="L6" s="4">
        <v>43586</v>
      </c>
      <c r="M6" s="4">
        <v>43617</v>
      </c>
      <c r="N6" s="4">
        <v>43647</v>
      </c>
      <c r="O6" s="4">
        <v>43678</v>
      </c>
      <c r="P6" s="4">
        <v>43709</v>
      </c>
      <c r="Q6" s="4">
        <v>43739</v>
      </c>
      <c r="R6" s="4">
        <v>43770</v>
      </c>
      <c r="S6" s="4">
        <v>43800</v>
      </c>
      <c r="T6" s="4">
        <v>43831</v>
      </c>
      <c r="U6" s="4">
        <v>43862</v>
      </c>
      <c r="V6" s="4">
        <v>43891</v>
      </c>
      <c r="W6" s="4">
        <v>43922</v>
      </c>
      <c r="X6" s="4">
        <v>43952</v>
      </c>
      <c r="Y6" s="4">
        <v>43983</v>
      </c>
      <c r="Z6" s="4">
        <v>44013</v>
      </c>
      <c r="AA6" s="4">
        <v>44044</v>
      </c>
      <c r="AB6" s="4">
        <v>44075</v>
      </c>
      <c r="AC6" s="4">
        <v>44105</v>
      </c>
      <c r="AD6" s="4">
        <v>44136</v>
      </c>
      <c r="AE6" s="4">
        <v>44166</v>
      </c>
      <c r="AF6" s="4">
        <v>44197</v>
      </c>
    </row>
    <row r="7" spans="1:32" x14ac:dyDescent="0.25">
      <c r="A7" s="5" t="s">
        <v>5</v>
      </c>
      <c r="B7" s="9" t="s">
        <v>65</v>
      </c>
      <c r="C7" s="8">
        <v>3442110879</v>
      </c>
      <c r="D7" s="8">
        <v>3244277220</v>
      </c>
      <c r="E7" s="8">
        <v>3742030208</v>
      </c>
      <c r="F7" s="8">
        <v>2279966266</v>
      </c>
      <c r="G7" s="8">
        <f t="shared" ref="G7:G31" si="0">F7-D7</f>
        <v>-964310954</v>
      </c>
      <c r="H7" s="7">
        <f t="shared" ref="H7:H31" si="1">(F7-D7)/D7</f>
        <v>-0.29723444965039086</v>
      </c>
      <c r="I7" s="6">
        <v>3532700186</v>
      </c>
      <c r="J7" s="6">
        <v>4014269152</v>
      </c>
      <c r="K7" s="6">
        <v>3557668791</v>
      </c>
      <c r="L7" s="6">
        <v>3432306526</v>
      </c>
      <c r="M7" s="6">
        <v>3141923868</v>
      </c>
      <c r="N7" s="6">
        <v>3286943160</v>
      </c>
      <c r="O7" s="6">
        <v>3176208512</v>
      </c>
      <c r="P7" s="6">
        <v>3517402111</v>
      </c>
      <c r="Q7" s="6">
        <v>4265134529</v>
      </c>
      <c r="R7" s="6">
        <v>3480310668</v>
      </c>
      <c r="S7" s="6">
        <v>3442110879</v>
      </c>
      <c r="T7" s="6">
        <v>3244277220</v>
      </c>
      <c r="U7" s="6">
        <v>3244475691</v>
      </c>
      <c r="V7" s="6">
        <v>3469475309</v>
      </c>
      <c r="W7" s="6">
        <v>3273557368</v>
      </c>
      <c r="X7" s="6">
        <v>3231504298</v>
      </c>
      <c r="Y7" s="6">
        <v>3330055568</v>
      </c>
      <c r="Z7" s="6">
        <v>3336545411</v>
      </c>
      <c r="AA7" s="6">
        <v>3146899056</v>
      </c>
      <c r="AB7" s="6">
        <v>3413090924</v>
      </c>
      <c r="AC7" s="6">
        <v>3697561755</v>
      </c>
      <c r="AD7" s="6">
        <v>3948051671</v>
      </c>
      <c r="AE7" s="6">
        <v>3742030208</v>
      </c>
      <c r="AF7" s="6">
        <v>2279966266</v>
      </c>
    </row>
    <row r="8" spans="1:32" x14ac:dyDescent="0.25">
      <c r="A8" s="5" t="s">
        <v>27</v>
      </c>
      <c r="B8" s="10" t="s">
        <v>87</v>
      </c>
      <c r="C8" s="8">
        <v>474933662</v>
      </c>
      <c r="D8" s="8">
        <v>330247111</v>
      </c>
      <c r="E8" s="8">
        <v>489679965</v>
      </c>
      <c r="F8" s="8">
        <v>251927131</v>
      </c>
      <c r="G8" s="8">
        <f t="shared" si="0"/>
        <v>-78319980</v>
      </c>
      <c r="H8" s="7">
        <f t="shared" si="1"/>
        <v>-0.23715568551938065</v>
      </c>
      <c r="I8" s="6">
        <v>434948259</v>
      </c>
      <c r="J8" s="6">
        <v>524150855</v>
      </c>
      <c r="K8" s="6">
        <v>457607969</v>
      </c>
      <c r="L8" s="6">
        <v>460679174</v>
      </c>
      <c r="M8" s="6">
        <v>438744630</v>
      </c>
      <c r="N8" s="6">
        <v>450353492</v>
      </c>
      <c r="O8" s="6">
        <v>400096420</v>
      </c>
      <c r="P8" s="6">
        <v>449839635</v>
      </c>
      <c r="Q8" s="6">
        <v>605012738</v>
      </c>
      <c r="R8" s="6">
        <v>461476621</v>
      </c>
      <c r="S8" s="6">
        <v>474933662</v>
      </c>
      <c r="T8" s="6">
        <v>330247111</v>
      </c>
      <c r="U8" s="6">
        <v>353162515</v>
      </c>
      <c r="V8" s="6">
        <v>378840866</v>
      </c>
      <c r="W8" s="6">
        <v>374149380</v>
      </c>
      <c r="X8" s="6">
        <v>371240193</v>
      </c>
      <c r="Y8" s="6">
        <v>434679228</v>
      </c>
      <c r="Z8" s="6">
        <v>485919985</v>
      </c>
      <c r="AA8" s="6">
        <v>419016006</v>
      </c>
      <c r="AB8" s="6">
        <v>446529153</v>
      </c>
      <c r="AC8" s="6">
        <v>491659988</v>
      </c>
      <c r="AD8" s="6">
        <v>582401340</v>
      </c>
      <c r="AE8" s="6">
        <v>489679965</v>
      </c>
      <c r="AF8" s="6">
        <v>251927131</v>
      </c>
    </row>
    <row r="9" spans="1:32" x14ac:dyDescent="0.25">
      <c r="A9" s="5" t="s">
        <v>7</v>
      </c>
      <c r="B9" s="10" t="s">
        <v>67</v>
      </c>
      <c r="C9" s="8">
        <v>406575084</v>
      </c>
      <c r="D9" s="8">
        <v>364306566</v>
      </c>
      <c r="E9" s="8">
        <v>353746484</v>
      </c>
      <c r="F9" s="8">
        <v>184255212</v>
      </c>
      <c r="G9" s="8">
        <f t="shared" si="0"/>
        <v>-180051354</v>
      </c>
      <c r="H9" s="7">
        <f t="shared" si="1"/>
        <v>-0.49423032907949288</v>
      </c>
      <c r="I9" s="6">
        <v>337313115</v>
      </c>
      <c r="J9" s="6">
        <v>377889510</v>
      </c>
      <c r="K9" s="6">
        <v>367606715</v>
      </c>
      <c r="L9" s="6">
        <v>347845477</v>
      </c>
      <c r="M9" s="6">
        <v>333295479</v>
      </c>
      <c r="N9" s="6">
        <v>345575570</v>
      </c>
      <c r="O9" s="6">
        <v>329929185</v>
      </c>
      <c r="P9" s="6">
        <v>368684490</v>
      </c>
      <c r="Q9" s="6">
        <v>401685953</v>
      </c>
      <c r="R9" s="6">
        <v>378970463</v>
      </c>
      <c r="S9" s="6">
        <v>406575084</v>
      </c>
      <c r="T9" s="6">
        <v>364306566</v>
      </c>
      <c r="U9" s="6">
        <v>332987725</v>
      </c>
      <c r="V9" s="6">
        <v>356490586</v>
      </c>
      <c r="W9" s="6">
        <v>281486830</v>
      </c>
      <c r="X9" s="6">
        <v>275840335</v>
      </c>
      <c r="Y9" s="6">
        <v>299018014</v>
      </c>
      <c r="Z9" s="6">
        <v>292897281</v>
      </c>
      <c r="AA9" s="6">
        <v>303562356</v>
      </c>
      <c r="AB9" s="6">
        <v>331684988</v>
      </c>
      <c r="AC9" s="6">
        <v>327613501</v>
      </c>
      <c r="AD9" s="6">
        <v>331113925</v>
      </c>
      <c r="AE9" s="6">
        <v>353746484</v>
      </c>
      <c r="AF9" s="6">
        <v>184255212</v>
      </c>
    </row>
    <row r="10" spans="1:32" x14ac:dyDescent="0.25">
      <c r="A10" s="5" t="s">
        <v>24</v>
      </c>
      <c r="B10" s="10" t="s">
        <v>84</v>
      </c>
      <c r="C10" s="8">
        <v>307036712</v>
      </c>
      <c r="D10" s="8">
        <v>299492997</v>
      </c>
      <c r="E10" s="8">
        <v>324785415</v>
      </c>
      <c r="F10" s="8">
        <v>228544616</v>
      </c>
      <c r="G10" s="8">
        <f t="shared" si="0"/>
        <v>-70948381</v>
      </c>
      <c r="H10" s="7">
        <f t="shared" si="1"/>
        <v>-0.23689495818160983</v>
      </c>
      <c r="I10" s="6">
        <v>305772175</v>
      </c>
      <c r="J10" s="6">
        <v>339842461</v>
      </c>
      <c r="K10" s="6">
        <v>317973369</v>
      </c>
      <c r="L10" s="6">
        <v>308404468</v>
      </c>
      <c r="M10" s="6">
        <v>272095296</v>
      </c>
      <c r="N10" s="6">
        <v>296533004</v>
      </c>
      <c r="O10" s="6">
        <v>289161767</v>
      </c>
      <c r="P10" s="6">
        <v>327811301</v>
      </c>
      <c r="Q10" s="6">
        <v>382435197</v>
      </c>
      <c r="R10" s="6">
        <v>321708392</v>
      </c>
      <c r="S10" s="6">
        <v>307036712</v>
      </c>
      <c r="T10" s="6">
        <v>299492997</v>
      </c>
      <c r="U10" s="6">
        <v>291597766</v>
      </c>
      <c r="V10" s="6">
        <v>327825685</v>
      </c>
      <c r="W10" s="6">
        <v>320390573</v>
      </c>
      <c r="X10" s="6">
        <v>300959128</v>
      </c>
      <c r="Y10" s="6">
        <v>293375000</v>
      </c>
      <c r="Z10" s="6">
        <v>312750172</v>
      </c>
      <c r="AA10" s="6">
        <v>282565622</v>
      </c>
      <c r="AB10" s="6">
        <v>302813700</v>
      </c>
      <c r="AC10" s="6">
        <v>328127231</v>
      </c>
      <c r="AD10" s="6">
        <v>362379437</v>
      </c>
      <c r="AE10" s="6">
        <v>324785415</v>
      </c>
      <c r="AF10" s="6">
        <v>228544616</v>
      </c>
    </row>
    <row r="11" spans="1:32" x14ac:dyDescent="0.25">
      <c r="A11" s="5" t="s">
        <v>12</v>
      </c>
      <c r="B11" s="10" t="s">
        <v>72</v>
      </c>
      <c r="C11" s="8">
        <v>255487084</v>
      </c>
      <c r="D11" s="8">
        <v>276600913</v>
      </c>
      <c r="E11" s="8">
        <v>247338185</v>
      </c>
      <c r="F11" s="8">
        <v>214307815</v>
      </c>
      <c r="G11" s="8">
        <f t="shared" si="0"/>
        <v>-62293098</v>
      </c>
      <c r="H11" s="7">
        <f t="shared" si="1"/>
        <v>-0.22520930001413264</v>
      </c>
      <c r="I11" s="6">
        <v>270531633</v>
      </c>
      <c r="J11" s="6">
        <v>292985136</v>
      </c>
      <c r="K11" s="6">
        <v>299540206</v>
      </c>
      <c r="L11" s="6">
        <v>264869181</v>
      </c>
      <c r="M11" s="6">
        <v>221808170</v>
      </c>
      <c r="N11" s="6">
        <v>217966109</v>
      </c>
      <c r="O11" s="6">
        <v>192113091</v>
      </c>
      <c r="P11" s="6">
        <v>194981158</v>
      </c>
      <c r="Q11" s="6">
        <v>222303549</v>
      </c>
      <c r="R11" s="6">
        <v>244425161</v>
      </c>
      <c r="S11" s="6">
        <v>255487084</v>
      </c>
      <c r="T11" s="6">
        <v>276600913</v>
      </c>
      <c r="U11" s="6">
        <v>276369863</v>
      </c>
      <c r="V11" s="6">
        <v>285902835</v>
      </c>
      <c r="W11" s="6">
        <v>290622878</v>
      </c>
      <c r="X11" s="6">
        <v>257724272</v>
      </c>
      <c r="Y11" s="6">
        <v>225016830</v>
      </c>
      <c r="Z11" s="6">
        <v>179992421</v>
      </c>
      <c r="AA11" s="6">
        <v>177046442</v>
      </c>
      <c r="AB11" s="6">
        <v>181900422</v>
      </c>
      <c r="AC11" s="6">
        <v>197066710</v>
      </c>
      <c r="AD11" s="6">
        <v>246071006</v>
      </c>
      <c r="AE11" s="6">
        <v>247338185</v>
      </c>
      <c r="AF11" s="6">
        <v>214307815</v>
      </c>
    </row>
    <row r="12" spans="1:32" x14ac:dyDescent="0.25">
      <c r="A12" s="5" t="s">
        <v>9</v>
      </c>
      <c r="B12" s="10" t="s">
        <v>69</v>
      </c>
      <c r="C12" s="8">
        <v>269155092</v>
      </c>
      <c r="D12" s="8">
        <v>259284758</v>
      </c>
      <c r="E12" s="8">
        <v>301210897</v>
      </c>
      <c r="F12" s="8">
        <v>180048677</v>
      </c>
      <c r="G12" s="8">
        <f t="shared" si="0"/>
        <v>-79236081</v>
      </c>
      <c r="H12" s="7">
        <f t="shared" si="1"/>
        <v>-0.30559482790731574</v>
      </c>
      <c r="I12" s="6">
        <v>292269222</v>
      </c>
      <c r="J12" s="6">
        <v>338582704</v>
      </c>
      <c r="K12" s="6">
        <v>280975966</v>
      </c>
      <c r="L12" s="6">
        <v>281936302</v>
      </c>
      <c r="M12" s="6">
        <v>251607162</v>
      </c>
      <c r="N12" s="6">
        <v>282056160</v>
      </c>
      <c r="O12" s="6">
        <v>270101589</v>
      </c>
      <c r="P12" s="6">
        <v>306637750</v>
      </c>
      <c r="Q12" s="6">
        <v>331365975</v>
      </c>
      <c r="R12" s="6">
        <v>265297185</v>
      </c>
      <c r="S12" s="6">
        <v>269155092</v>
      </c>
      <c r="T12" s="6">
        <v>259284758</v>
      </c>
      <c r="U12" s="6">
        <v>246247460</v>
      </c>
      <c r="V12" s="6">
        <v>283929625</v>
      </c>
      <c r="W12" s="6">
        <v>248935885</v>
      </c>
      <c r="X12" s="6">
        <v>264194957</v>
      </c>
      <c r="Y12" s="6">
        <v>282696657</v>
      </c>
      <c r="Z12" s="6">
        <v>279119185</v>
      </c>
      <c r="AA12" s="6">
        <v>254252396</v>
      </c>
      <c r="AB12" s="6">
        <v>275544507</v>
      </c>
      <c r="AC12" s="6">
        <v>254429605</v>
      </c>
      <c r="AD12" s="6">
        <v>275801894</v>
      </c>
      <c r="AE12" s="6">
        <v>301210897</v>
      </c>
      <c r="AF12" s="6">
        <v>180048677</v>
      </c>
    </row>
    <row r="13" spans="1:32" x14ac:dyDescent="0.25">
      <c r="A13" s="5" t="s">
        <v>25</v>
      </c>
      <c r="B13" s="10" t="s">
        <v>85</v>
      </c>
      <c r="C13" s="8">
        <v>254975052</v>
      </c>
      <c r="D13" s="8">
        <v>244441070</v>
      </c>
      <c r="E13" s="8">
        <v>250713621</v>
      </c>
      <c r="F13" s="8">
        <v>161536907</v>
      </c>
      <c r="G13" s="8">
        <f t="shared" si="0"/>
        <v>-82904163</v>
      </c>
      <c r="H13" s="7">
        <f t="shared" si="1"/>
        <v>-0.33915807601398568</v>
      </c>
      <c r="I13" s="6">
        <v>255460737</v>
      </c>
      <c r="J13" s="6">
        <v>279260459</v>
      </c>
      <c r="K13" s="6">
        <v>261958811</v>
      </c>
      <c r="L13" s="6">
        <v>255019781</v>
      </c>
      <c r="M13" s="6">
        <v>239504285</v>
      </c>
      <c r="N13" s="6">
        <v>232984241</v>
      </c>
      <c r="O13" s="6">
        <v>262746334</v>
      </c>
      <c r="P13" s="6">
        <v>249766532</v>
      </c>
      <c r="Q13" s="6">
        <v>292854128</v>
      </c>
      <c r="R13" s="6">
        <v>253851745</v>
      </c>
      <c r="S13" s="6">
        <v>254975052</v>
      </c>
      <c r="T13" s="6">
        <v>244441070</v>
      </c>
      <c r="U13" s="6">
        <v>219899286</v>
      </c>
      <c r="V13" s="6">
        <v>240259177</v>
      </c>
      <c r="W13" s="6">
        <v>266819210</v>
      </c>
      <c r="X13" s="6">
        <v>238083702</v>
      </c>
      <c r="Y13" s="6">
        <v>233418485</v>
      </c>
      <c r="Z13" s="6">
        <v>226067546</v>
      </c>
      <c r="AA13" s="6">
        <v>207615311</v>
      </c>
      <c r="AB13" s="6">
        <v>240785901</v>
      </c>
      <c r="AC13" s="6">
        <v>253390744</v>
      </c>
      <c r="AD13" s="6">
        <v>254606385</v>
      </c>
      <c r="AE13" s="6">
        <v>250713621</v>
      </c>
      <c r="AF13" s="6">
        <v>161536907</v>
      </c>
    </row>
    <row r="14" spans="1:32" x14ac:dyDescent="0.25">
      <c r="A14" s="5" t="s">
        <v>26</v>
      </c>
      <c r="B14" s="10" t="s">
        <v>86</v>
      </c>
      <c r="C14" s="8">
        <v>211299641</v>
      </c>
      <c r="D14" s="8">
        <v>224081932</v>
      </c>
      <c r="E14" s="8">
        <v>239596829</v>
      </c>
      <c r="F14" s="8">
        <v>146108980</v>
      </c>
      <c r="G14" s="8">
        <f t="shared" si="0"/>
        <v>-77972952</v>
      </c>
      <c r="H14" s="7">
        <f t="shared" si="1"/>
        <v>-0.34796626084069998</v>
      </c>
      <c r="I14" s="6">
        <v>236278871</v>
      </c>
      <c r="J14" s="6">
        <v>296875586</v>
      </c>
      <c r="K14" s="6">
        <v>246524361</v>
      </c>
      <c r="L14" s="6">
        <v>241405709</v>
      </c>
      <c r="M14" s="6">
        <v>213936418</v>
      </c>
      <c r="N14" s="6">
        <v>228341985</v>
      </c>
      <c r="O14" s="6">
        <v>222103610</v>
      </c>
      <c r="P14" s="6">
        <v>236520181</v>
      </c>
      <c r="Q14" s="6">
        <v>278256456</v>
      </c>
      <c r="R14" s="6">
        <v>220300907</v>
      </c>
      <c r="S14" s="6">
        <v>211299641</v>
      </c>
      <c r="T14" s="6">
        <v>224081932</v>
      </c>
      <c r="U14" s="6">
        <v>215076578</v>
      </c>
      <c r="V14" s="6">
        <v>230510865</v>
      </c>
      <c r="W14" s="6">
        <v>235547261</v>
      </c>
      <c r="X14" s="6">
        <v>255241409</v>
      </c>
      <c r="Y14" s="6">
        <v>265092390</v>
      </c>
      <c r="Z14" s="6">
        <v>256159105</v>
      </c>
      <c r="AA14" s="6">
        <v>233091726</v>
      </c>
      <c r="AB14" s="6">
        <v>227419524</v>
      </c>
      <c r="AC14" s="6">
        <v>252867146</v>
      </c>
      <c r="AD14" s="6">
        <v>246005892</v>
      </c>
      <c r="AE14" s="6">
        <v>239596829</v>
      </c>
      <c r="AF14" s="6">
        <v>146108980</v>
      </c>
    </row>
    <row r="15" spans="1:32" x14ac:dyDescent="0.25">
      <c r="A15" s="5" t="s">
        <v>21</v>
      </c>
      <c r="B15" s="10" t="s">
        <v>81</v>
      </c>
      <c r="C15" s="8">
        <v>212659985</v>
      </c>
      <c r="D15" s="8">
        <v>204827730</v>
      </c>
      <c r="E15" s="8">
        <v>243207731</v>
      </c>
      <c r="F15" s="8">
        <v>125630521</v>
      </c>
      <c r="G15" s="8">
        <f t="shared" si="0"/>
        <v>-79197209</v>
      </c>
      <c r="H15" s="7">
        <f t="shared" si="1"/>
        <v>-0.38665276913433549</v>
      </c>
      <c r="I15" s="6">
        <v>207049088</v>
      </c>
      <c r="J15" s="6">
        <v>244045886</v>
      </c>
      <c r="K15" s="6">
        <v>210579204</v>
      </c>
      <c r="L15" s="6">
        <v>226079042</v>
      </c>
      <c r="M15" s="6">
        <v>187359336</v>
      </c>
      <c r="N15" s="6">
        <v>203489033</v>
      </c>
      <c r="O15" s="6">
        <v>203325176</v>
      </c>
      <c r="P15" s="6">
        <v>214077442</v>
      </c>
      <c r="Q15" s="6">
        <v>234260670</v>
      </c>
      <c r="R15" s="6">
        <v>199933060</v>
      </c>
      <c r="S15" s="6">
        <v>212659985</v>
      </c>
      <c r="T15" s="6">
        <v>204827730</v>
      </c>
      <c r="U15" s="6">
        <v>213011400</v>
      </c>
      <c r="V15" s="6">
        <v>219291270</v>
      </c>
      <c r="W15" s="6">
        <v>198229082</v>
      </c>
      <c r="X15" s="6">
        <v>194913026</v>
      </c>
      <c r="Y15" s="6">
        <v>205548631</v>
      </c>
      <c r="Z15" s="6">
        <v>219413287</v>
      </c>
      <c r="AA15" s="6">
        <v>193570729</v>
      </c>
      <c r="AB15" s="6">
        <v>213937677</v>
      </c>
      <c r="AC15" s="6">
        <v>199342396</v>
      </c>
      <c r="AD15" s="6">
        <v>223736488</v>
      </c>
      <c r="AE15" s="6">
        <v>243207731</v>
      </c>
      <c r="AF15" s="6">
        <v>125630521</v>
      </c>
    </row>
    <row r="16" spans="1:32" x14ac:dyDescent="0.25">
      <c r="A16" s="5" t="s">
        <v>23</v>
      </c>
      <c r="B16" s="10" t="s">
        <v>83</v>
      </c>
      <c r="C16" s="8">
        <v>165335694</v>
      </c>
      <c r="D16" s="8">
        <v>148719391</v>
      </c>
      <c r="E16" s="8">
        <v>215323219</v>
      </c>
      <c r="F16" s="8">
        <v>123626649</v>
      </c>
      <c r="G16" s="8">
        <f t="shared" si="0"/>
        <v>-25092742</v>
      </c>
      <c r="H16" s="7">
        <f t="shared" si="1"/>
        <v>-0.16872542195926554</v>
      </c>
      <c r="I16" s="6">
        <v>182419846</v>
      </c>
      <c r="J16" s="6">
        <v>198627496</v>
      </c>
      <c r="K16" s="6">
        <v>144217763</v>
      </c>
      <c r="L16" s="6">
        <v>128055722</v>
      </c>
      <c r="M16" s="6">
        <v>131175485</v>
      </c>
      <c r="N16" s="6">
        <v>176236740</v>
      </c>
      <c r="O16" s="6">
        <v>170461836</v>
      </c>
      <c r="P16" s="6">
        <v>207103879</v>
      </c>
      <c r="Q16" s="6">
        <v>248337195</v>
      </c>
      <c r="R16" s="6">
        <v>192889274</v>
      </c>
      <c r="S16" s="6">
        <v>165335694</v>
      </c>
      <c r="T16" s="6">
        <v>148719391</v>
      </c>
      <c r="U16" s="6">
        <v>172625231</v>
      </c>
      <c r="V16" s="6">
        <v>153199514</v>
      </c>
      <c r="W16" s="6">
        <v>133529091</v>
      </c>
      <c r="X16" s="6">
        <v>158136445</v>
      </c>
      <c r="Y16" s="6">
        <v>161750565</v>
      </c>
      <c r="Z16" s="6">
        <v>175528854</v>
      </c>
      <c r="AA16" s="6">
        <v>182648952</v>
      </c>
      <c r="AB16" s="6">
        <v>227032714</v>
      </c>
      <c r="AC16" s="6">
        <v>233829802</v>
      </c>
      <c r="AD16" s="6">
        <v>217105728</v>
      </c>
      <c r="AE16" s="6">
        <v>215323219</v>
      </c>
      <c r="AF16" s="6">
        <v>123626649</v>
      </c>
    </row>
    <row r="17" spans="1:32" x14ac:dyDescent="0.25">
      <c r="A17" s="5" t="s">
        <v>13</v>
      </c>
      <c r="B17" s="10" t="s">
        <v>73</v>
      </c>
      <c r="C17" s="8">
        <v>180787261</v>
      </c>
      <c r="D17" s="8">
        <v>179887129</v>
      </c>
      <c r="E17" s="8">
        <v>191247188</v>
      </c>
      <c r="F17" s="8">
        <v>133311677</v>
      </c>
      <c r="G17" s="8">
        <f t="shared" si="0"/>
        <v>-46575452</v>
      </c>
      <c r="H17" s="7">
        <f t="shared" si="1"/>
        <v>-0.25891486655501628</v>
      </c>
      <c r="I17" s="6">
        <v>180735993</v>
      </c>
      <c r="J17" s="6">
        <v>227400457</v>
      </c>
      <c r="K17" s="6">
        <v>229498802</v>
      </c>
      <c r="L17" s="6">
        <v>249011002</v>
      </c>
      <c r="M17" s="6">
        <v>210968100</v>
      </c>
      <c r="N17" s="6">
        <v>181580684</v>
      </c>
      <c r="O17" s="6">
        <v>170778487</v>
      </c>
      <c r="P17" s="6">
        <v>182670935</v>
      </c>
      <c r="Q17" s="6">
        <v>216623983</v>
      </c>
      <c r="R17" s="6">
        <v>197006344</v>
      </c>
      <c r="S17" s="6">
        <v>180787261</v>
      </c>
      <c r="T17" s="6">
        <v>179887129</v>
      </c>
      <c r="U17" s="6">
        <v>197119727</v>
      </c>
      <c r="V17" s="6">
        <v>224191404</v>
      </c>
      <c r="W17" s="6">
        <v>238613863</v>
      </c>
      <c r="X17" s="6">
        <v>236201848</v>
      </c>
      <c r="Y17" s="6">
        <v>202981267</v>
      </c>
      <c r="Z17" s="6">
        <v>162149941</v>
      </c>
      <c r="AA17" s="6">
        <v>158855682</v>
      </c>
      <c r="AB17" s="6">
        <v>169273467</v>
      </c>
      <c r="AC17" s="6">
        <v>204040406</v>
      </c>
      <c r="AD17" s="6">
        <v>225157889</v>
      </c>
      <c r="AE17" s="6">
        <v>191247188</v>
      </c>
      <c r="AF17" s="6">
        <v>133311677</v>
      </c>
    </row>
    <row r="18" spans="1:32" x14ac:dyDescent="0.25">
      <c r="A18" s="5" t="s">
        <v>28</v>
      </c>
      <c r="B18" s="10" t="s">
        <v>88</v>
      </c>
      <c r="C18" s="8">
        <v>126578784</v>
      </c>
      <c r="D18" s="8">
        <v>145519302</v>
      </c>
      <c r="E18" s="8">
        <v>157186696</v>
      </c>
      <c r="F18" s="8">
        <v>134537732</v>
      </c>
      <c r="G18" s="8">
        <f t="shared" si="0"/>
        <v>-10981570</v>
      </c>
      <c r="H18" s="7">
        <f t="shared" si="1"/>
        <v>-7.5464696772665943E-2</v>
      </c>
      <c r="I18" s="6">
        <v>126160541</v>
      </c>
      <c r="J18" s="6">
        <v>145493246</v>
      </c>
      <c r="K18" s="6">
        <v>119498868</v>
      </c>
      <c r="L18" s="6">
        <v>115209154</v>
      </c>
      <c r="M18" s="6">
        <v>102974011</v>
      </c>
      <c r="N18" s="6">
        <v>109933136</v>
      </c>
      <c r="O18" s="6">
        <v>138127020</v>
      </c>
      <c r="P18" s="6">
        <v>148911239</v>
      </c>
      <c r="Q18" s="6">
        <v>152956048</v>
      </c>
      <c r="R18" s="6">
        <v>137149397</v>
      </c>
      <c r="S18" s="6">
        <v>126578784</v>
      </c>
      <c r="T18" s="6">
        <v>145519302</v>
      </c>
      <c r="U18" s="6">
        <v>131413492</v>
      </c>
      <c r="V18" s="6">
        <v>145851966</v>
      </c>
      <c r="W18" s="6">
        <v>146443261</v>
      </c>
      <c r="X18" s="6">
        <v>155825103</v>
      </c>
      <c r="Y18" s="6">
        <v>135014478</v>
      </c>
      <c r="Z18" s="6">
        <v>138838409</v>
      </c>
      <c r="AA18" s="6">
        <v>137582280</v>
      </c>
      <c r="AB18" s="6">
        <v>122241975</v>
      </c>
      <c r="AC18" s="6">
        <v>134519736</v>
      </c>
      <c r="AD18" s="6">
        <v>160853455</v>
      </c>
      <c r="AE18" s="6">
        <v>157186696</v>
      </c>
      <c r="AF18" s="6">
        <v>134537732</v>
      </c>
    </row>
    <row r="19" spans="1:32" x14ac:dyDescent="0.25">
      <c r="A19" s="5" t="s">
        <v>29</v>
      </c>
      <c r="B19" s="10" t="s">
        <v>89</v>
      </c>
      <c r="C19" s="8">
        <v>15418449</v>
      </c>
      <c r="D19" s="8">
        <v>50532286</v>
      </c>
      <c r="E19" s="8">
        <v>63938000</v>
      </c>
      <c r="F19" s="8">
        <v>10872327</v>
      </c>
      <c r="G19" s="8">
        <f t="shared" si="0"/>
        <v>-39659959</v>
      </c>
      <c r="H19" s="7">
        <f t="shared" si="1"/>
        <v>-0.78484395105339189</v>
      </c>
      <c r="I19" s="6">
        <v>114556624</v>
      </c>
      <c r="J19" s="6">
        <v>79185288</v>
      </c>
      <c r="K19" s="6">
        <v>11556191</v>
      </c>
      <c r="L19" s="6">
        <v>12687222</v>
      </c>
      <c r="M19" s="6">
        <v>15631676</v>
      </c>
      <c r="N19" s="6">
        <v>17335582</v>
      </c>
      <c r="O19" s="6">
        <v>34571820</v>
      </c>
      <c r="P19" s="6">
        <v>56705593</v>
      </c>
      <c r="Q19" s="6">
        <v>77479209</v>
      </c>
      <c r="R19" s="6">
        <v>18623811</v>
      </c>
      <c r="S19" s="6">
        <v>15418449</v>
      </c>
      <c r="T19" s="6">
        <v>50532286</v>
      </c>
      <c r="U19" s="6">
        <v>34394549</v>
      </c>
      <c r="V19" s="6">
        <v>56816645</v>
      </c>
      <c r="W19" s="6">
        <v>38919864</v>
      </c>
      <c r="X19" s="6">
        <v>49458792</v>
      </c>
      <c r="Y19" s="6">
        <v>45570400</v>
      </c>
      <c r="Z19" s="6">
        <v>65511725</v>
      </c>
      <c r="AA19" s="6">
        <v>64103400</v>
      </c>
      <c r="AB19" s="6">
        <v>75271692</v>
      </c>
      <c r="AC19" s="6">
        <v>110567591</v>
      </c>
      <c r="AD19" s="6">
        <v>86837610</v>
      </c>
      <c r="AE19" s="6">
        <v>63938000</v>
      </c>
      <c r="AF19" s="6">
        <v>10872327</v>
      </c>
    </row>
    <row r="20" spans="1:32" x14ac:dyDescent="0.25">
      <c r="A20" s="5" t="s">
        <v>20</v>
      </c>
      <c r="B20" s="10" t="s">
        <v>80</v>
      </c>
      <c r="C20" s="8">
        <v>90563780</v>
      </c>
      <c r="D20" s="8">
        <v>84390750</v>
      </c>
      <c r="E20" s="8">
        <v>114996649</v>
      </c>
      <c r="F20" s="8">
        <v>70245491</v>
      </c>
      <c r="G20" s="8">
        <f t="shared" si="0"/>
        <v>-14145259</v>
      </c>
      <c r="H20" s="7">
        <f t="shared" si="1"/>
        <v>-0.16761622571194118</v>
      </c>
      <c r="I20" s="6">
        <v>94849294</v>
      </c>
      <c r="J20" s="6">
        <v>103496541</v>
      </c>
      <c r="K20" s="6">
        <v>102418645</v>
      </c>
      <c r="L20" s="6">
        <v>91852430</v>
      </c>
      <c r="M20" s="6">
        <v>98398816</v>
      </c>
      <c r="N20" s="6">
        <v>99906218</v>
      </c>
      <c r="O20" s="6">
        <v>90797627</v>
      </c>
      <c r="P20" s="6">
        <v>101107833</v>
      </c>
      <c r="Q20" s="6">
        <v>133718181</v>
      </c>
      <c r="R20" s="6">
        <v>95950485</v>
      </c>
      <c r="S20" s="6">
        <v>90563780</v>
      </c>
      <c r="T20" s="6">
        <v>84390750</v>
      </c>
      <c r="U20" s="6">
        <v>84690982</v>
      </c>
      <c r="V20" s="6">
        <v>101235224</v>
      </c>
      <c r="W20" s="6">
        <v>116529186</v>
      </c>
      <c r="X20" s="6">
        <v>89009471</v>
      </c>
      <c r="Y20" s="6">
        <v>103362884</v>
      </c>
      <c r="Z20" s="6">
        <v>117453309</v>
      </c>
      <c r="AA20" s="6">
        <v>96211462</v>
      </c>
      <c r="AB20" s="6">
        <v>96865789</v>
      </c>
      <c r="AC20" s="6">
        <v>107507393</v>
      </c>
      <c r="AD20" s="6">
        <v>117229158</v>
      </c>
      <c r="AE20" s="6">
        <v>114996649</v>
      </c>
      <c r="AF20" s="6">
        <v>70245491</v>
      </c>
    </row>
    <row r="21" spans="1:32" x14ac:dyDescent="0.25">
      <c r="A21" s="5" t="s">
        <v>11</v>
      </c>
      <c r="B21" s="10" t="s">
        <v>71</v>
      </c>
      <c r="C21" s="8">
        <v>100987060</v>
      </c>
      <c r="D21" s="8">
        <v>85480666</v>
      </c>
      <c r="E21" s="8">
        <v>98828745</v>
      </c>
      <c r="F21" s="8">
        <v>57044879</v>
      </c>
      <c r="G21" s="8">
        <f t="shared" si="0"/>
        <v>-28435787</v>
      </c>
      <c r="H21" s="7">
        <f t="shared" si="1"/>
        <v>-0.33265752749282512</v>
      </c>
      <c r="I21" s="6">
        <v>101609290</v>
      </c>
      <c r="J21" s="6">
        <v>151087841</v>
      </c>
      <c r="K21" s="6">
        <v>124624246</v>
      </c>
      <c r="L21" s="6">
        <v>113432897</v>
      </c>
      <c r="M21" s="6">
        <v>98924070</v>
      </c>
      <c r="N21" s="6">
        <v>94373391</v>
      </c>
      <c r="O21" s="6">
        <v>87367213</v>
      </c>
      <c r="P21" s="6">
        <v>87138147</v>
      </c>
      <c r="Q21" s="6">
        <v>92895273</v>
      </c>
      <c r="R21" s="6">
        <v>96523018</v>
      </c>
      <c r="S21" s="6">
        <v>100987060</v>
      </c>
      <c r="T21" s="6">
        <v>85480666</v>
      </c>
      <c r="U21" s="6">
        <v>143930344</v>
      </c>
      <c r="V21" s="6">
        <v>119620962</v>
      </c>
      <c r="W21" s="6">
        <v>70745885</v>
      </c>
      <c r="X21" s="6">
        <v>100795046</v>
      </c>
      <c r="Y21" s="6">
        <v>108419539</v>
      </c>
      <c r="Z21" s="6">
        <v>96086946</v>
      </c>
      <c r="AA21" s="6">
        <v>88842824</v>
      </c>
      <c r="AB21" s="6">
        <v>85903249</v>
      </c>
      <c r="AC21" s="6">
        <v>97504910</v>
      </c>
      <c r="AD21" s="6">
        <v>92565186</v>
      </c>
      <c r="AE21" s="6">
        <v>98828745</v>
      </c>
      <c r="AF21" s="6">
        <v>57044879</v>
      </c>
    </row>
    <row r="22" spans="1:32" x14ac:dyDescent="0.25">
      <c r="A22" s="5" t="s">
        <v>22</v>
      </c>
      <c r="B22" s="10" t="s">
        <v>82</v>
      </c>
      <c r="C22" s="8">
        <v>55615818</v>
      </c>
      <c r="D22" s="8">
        <v>54202815</v>
      </c>
      <c r="E22" s="8">
        <v>69233847</v>
      </c>
      <c r="F22" s="8">
        <v>39483038</v>
      </c>
      <c r="G22" s="8">
        <f t="shared" si="0"/>
        <v>-14719777</v>
      </c>
      <c r="H22" s="7">
        <f t="shared" si="1"/>
        <v>-0.27156849694983554</v>
      </c>
      <c r="I22" s="6">
        <v>83315432</v>
      </c>
      <c r="J22" s="6">
        <v>84085637</v>
      </c>
      <c r="K22" s="6">
        <v>67425117</v>
      </c>
      <c r="L22" s="6">
        <v>62170968</v>
      </c>
      <c r="M22" s="6">
        <v>59861519</v>
      </c>
      <c r="N22" s="6">
        <v>74165551</v>
      </c>
      <c r="O22" s="6">
        <v>61760576</v>
      </c>
      <c r="P22" s="6">
        <v>75359217</v>
      </c>
      <c r="Q22" s="6">
        <v>100678417</v>
      </c>
      <c r="R22" s="6">
        <v>61806413</v>
      </c>
      <c r="S22" s="6">
        <v>55615818</v>
      </c>
      <c r="T22" s="6">
        <v>54202815</v>
      </c>
      <c r="U22" s="6">
        <v>57778961</v>
      </c>
      <c r="V22" s="6">
        <v>57832085</v>
      </c>
      <c r="W22" s="6">
        <v>45332203</v>
      </c>
      <c r="X22" s="6">
        <v>49445056</v>
      </c>
      <c r="Y22" s="6">
        <v>68686415</v>
      </c>
      <c r="Z22" s="6">
        <v>61869981</v>
      </c>
      <c r="AA22" s="6">
        <v>61556594</v>
      </c>
      <c r="AB22" s="6">
        <v>70567170</v>
      </c>
      <c r="AC22" s="6">
        <v>72259886</v>
      </c>
      <c r="AD22" s="6">
        <v>67614943</v>
      </c>
      <c r="AE22" s="6">
        <v>69233847</v>
      </c>
      <c r="AF22" s="6">
        <v>39483038</v>
      </c>
    </row>
    <row r="23" spans="1:32" x14ac:dyDescent="0.25">
      <c r="A23" s="5" t="s">
        <v>8</v>
      </c>
      <c r="B23" s="10" t="s">
        <v>68</v>
      </c>
      <c r="C23" s="8">
        <v>82722709</v>
      </c>
      <c r="D23" s="8">
        <v>80636536</v>
      </c>
      <c r="E23" s="8">
        <v>63502462</v>
      </c>
      <c r="F23" s="8">
        <v>36043969</v>
      </c>
      <c r="G23" s="8">
        <f t="shared" si="0"/>
        <v>-44592567</v>
      </c>
      <c r="H23" s="7">
        <f t="shared" si="1"/>
        <v>-0.55300697688700318</v>
      </c>
      <c r="I23" s="6">
        <v>63852060</v>
      </c>
      <c r="J23" s="6">
        <v>83642408</v>
      </c>
      <c r="K23" s="6">
        <v>79075482</v>
      </c>
      <c r="L23" s="6">
        <v>67721035</v>
      </c>
      <c r="M23" s="6">
        <v>88313691</v>
      </c>
      <c r="N23" s="6">
        <v>67644881</v>
      </c>
      <c r="O23" s="6">
        <v>59231242</v>
      </c>
      <c r="P23" s="6">
        <v>69105568</v>
      </c>
      <c r="Q23" s="6">
        <v>68768637</v>
      </c>
      <c r="R23" s="6">
        <v>74165466</v>
      </c>
      <c r="S23" s="6">
        <v>82722709</v>
      </c>
      <c r="T23" s="6">
        <v>80636536</v>
      </c>
      <c r="U23" s="6">
        <v>67076672</v>
      </c>
      <c r="V23" s="6">
        <v>69568201</v>
      </c>
      <c r="W23" s="6">
        <v>46386726</v>
      </c>
      <c r="X23" s="6">
        <v>43378326</v>
      </c>
      <c r="Y23" s="6">
        <v>58154703</v>
      </c>
      <c r="Z23" s="6">
        <v>52386341</v>
      </c>
      <c r="AA23" s="6">
        <v>55487694</v>
      </c>
      <c r="AB23" s="6">
        <v>67291614</v>
      </c>
      <c r="AC23" s="6">
        <v>62829975</v>
      </c>
      <c r="AD23" s="6">
        <v>53370292</v>
      </c>
      <c r="AE23" s="6">
        <v>63502462</v>
      </c>
      <c r="AF23" s="6">
        <v>36043969</v>
      </c>
    </row>
    <row r="24" spans="1:32" x14ac:dyDescent="0.25">
      <c r="A24" s="5" t="s">
        <v>15</v>
      </c>
      <c r="B24" s="10" t="s">
        <v>75</v>
      </c>
      <c r="C24" s="8">
        <v>48784780</v>
      </c>
      <c r="D24" s="8">
        <v>41689202</v>
      </c>
      <c r="E24" s="8">
        <v>105012057</v>
      </c>
      <c r="F24" s="8">
        <v>50804406</v>
      </c>
      <c r="G24" s="8">
        <f t="shared" si="0"/>
        <v>9115204</v>
      </c>
      <c r="H24" s="7">
        <f t="shared" si="1"/>
        <v>0.21864664140129139</v>
      </c>
      <c r="I24" s="6">
        <v>57908480</v>
      </c>
      <c r="J24" s="6">
        <v>50215561</v>
      </c>
      <c r="K24" s="6">
        <v>48507950</v>
      </c>
      <c r="L24" s="6">
        <v>44321480</v>
      </c>
      <c r="M24" s="6">
        <v>41293693</v>
      </c>
      <c r="N24" s="6">
        <v>47283156</v>
      </c>
      <c r="O24" s="6">
        <v>35779132</v>
      </c>
      <c r="P24" s="6">
        <v>55039736</v>
      </c>
      <c r="Q24" s="6">
        <v>60316853</v>
      </c>
      <c r="R24" s="6">
        <v>41048448</v>
      </c>
      <c r="S24" s="6">
        <v>48784780</v>
      </c>
      <c r="T24" s="6">
        <v>41689202</v>
      </c>
      <c r="U24" s="6">
        <v>46304360</v>
      </c>
      <c r="V24" s="6">
        <v>64172861</v>
      </c>
      <c r="W24" s="6">
        <v>59469405</v>
      </c>
      <c r="X24" s="6">
        <v>36825365</v>
      </c>
      <c r="Y24" s="6">
        <v>37975075</v>
      </c>
      <c r="Z24" s="6">
        <v>44403406</v>
      </c>
      <c r="AA24" s="6">
        <v>74641228</v>
      </c>
      <c r="AB24" s="6">
        <v>89517310</v>
      </c>
      <c r="AC24" s="6">
        <v>80204831</v>
      </c>
      <c r="AD24" s="6">
        <v>108509472</v>
      </c>
      <c r="AE24" s="6">
        <v>105012057</v>
      </c>
      <c r="AF24" s="6">
        <v>50804406</v>
      </c>
    </row>
    <row r="25" spans="1:32" x14ac:dyDescent="0.25">
      <c r="A25" s="5" t="s">
        <v>14</v>
      </c>
      <c r="B25" s="10" t="s">
        <v>74</v>
      </c>
      <c r="C25" s="8">
        <v>46586744</v>
      </c>
      <c r="D25" s="8">
        <v>52939403</v>
      </c>
      <c r="E25" s="8">
        <v>59428256</v>
      </c>
      <c r="F25" s="8">
        <v>29324989</v>
      </c>
      <c r="G25" s="8">
        <f t="shared" si="0"/>
        <v>-23614414</v>
      </c>
      <c r="H25" s="7">
        <f t="shared" si="1"/>
        <v>-0.44606498490358876</v>
      </c>
      <c r="I25" s="6">
        <v>60391961</v>
      </c>
      <c r="J25" s="6">
        <v>65269211</v>
      </c>
      <c r="K25" s="6">
        <v>57390100</v>
      </c>
      <c r="L25" s="6">
        <v>52396502</v>
      </c>
      <c r="M25" s="6">
        <v>45604606</v>
      </c>
      <c r="N25" s="6">
        <v>52740544</v>
      </c>
      <c r="O25" s="6">
        <v>50970609</v>
      </c>
      <c r="P25" s="6">
        <v>58496942</v>
      </c>
      <c r="Q25" s="6">
        <v>70135657</v>
      </c>
      <c r="R25" s="6">
        <v>60003307</v>
      </c>
      <c r="S25" s="6">
        <v>46586744</v>
      </c>
      <c r="T25" s="6">
        <v>52939403</v>
      </c>
      <c r="U25" s="6">
        <v>51839416</v>
      </c>
      <c r="V25" s="6">
        <v>52882066</v>
      </c>
      <c r="W25" s="6">
        <v>54110001</v>
      </c>
      <c r="X25" s="6">
        <v>46960734</v>
      </c>
      <c r="Y25" s="6">
        <v>44472024</v>
      </c>
      <c r="Z25" s="6">
        <v>55857556</v>
      </c>
      <c r="AA25" s="6">
        <v>47071491</v>
      </c>
      <c r="AB25" s="6">
        <v>53257956</v>
      </c>
      <c r="AC25" s="6">
        <v>68550437</v>
      </c>
      <c r="AD25" s="6">
        <v>70498524</v>
      </c>
      <c r="AE25" s="6">
        <v>59428256</v>
      </c>
      <c r="AF25" s="6">
        <v>29324989</v>
      </c>
    </row>
    <row r="26" spans="1:32" x14ac:dyDescent="0.25">
      <c r="A26" s="5" t="s">
        <v>17</v>
      </c>
      <c r="B26" s="10" t="s">
        <v>77</v>
      </c>
      <c r="C26" s="8">
        <v>34424622</v>
      </c>
      <c r="D26" s="8">
        <v>41424780</v>
      </c>
      <c r="E26" s="8">
        <v>43161864</v>
      </c>
      <c r="F26" s="8">
        <v>50087763</v>
      </c>
      <c r="G26" s="8">
        <f t="shared" si="0"/>
        <v>8662983</v>
      </c>
      <c r="H26" s="7">
        <f t="shared" si="1"/>
        <v>0.20912562480718064</v>
      </c>
      <c r="I26" s="6">
        <v>43200752</v>
      </c>
      <c r="J26" s="6">
        <v>48068468</v>
      </c>
      <c r="K26" s="6">
        <v>38030166</v>
      </c>
      <c r="L26" s="6">
        <v>33862852</v>
      </c>
      <c r="M26" s="6">
        <v>24871437</v>
      </c>
      <c r="N26" s="6">
        <v>21158517</v>
      </c>
      <c r="O26" s="6">
        <v>20746226</v>
      </c>
      <c r="P26" s="6">
        <v>47724918</v>
      </c>
      <c r="Q26" s="6">
        <v>45340400</v>
      </c>
      <c r="R26" s="6">
        <v>34158266</v>
      </c>
      <c r="S26" s="6">
        <v>34424622</v>
      </c>
      <c r="T26" s="6">
        <v>41424780</v>
      </c>
      <c r="U26" s="6">
        <v>43269814</v>
      </c>
      <c r="V26" s="6">
        <v>37054671</v>
      </c>
      <c r="W26" s="6">
        <v>40556549</v>
      </c>
      <c r="X26" s="6">
        <v>34805945</v>
      </c>
      <c r="Y26" s="6">
        <v>37542623</v>
      </c>
      <c r="Z26" s="6">
        <v>24984765</v>
      </c>
      <c r="AA26" s="6">
        <v>42733366</v>
      </c>
      <c r="AB26" s="6">
        <v>23985051</v>
      </c>
      <c r="AC26" s="6">
        <v>29385142</v>
      </c>
      <c r="AD26" s="6">
        <v>43247362</v>
      </c>
      <c r="AE26" s="6">
        <v>43161864</v>
      </c>
      <c r="AF26" s="6">
        <v>50087763</v>
      </c>
    </row>
    <row r="27" spans="1:32" x14ac:dyDescent="0.25">
      <c r="A27" s="5" t="s">
        <v>16</v>
      </c>
      <c r="B27" s="10" t="s">
        <v>76</v>
      </c>
      <c r="C27" s="8">
        <v>28541284</v>
      </c>
      <c r="D27" s="8">
        <v>31099929</v>
      </c>
      <c r="E27" s="8">
        <v>40689953</v>
      </c>
      <c r="F27" s="8">
        <v>25955668</v>
      </c>
      <c r="G27" s="8">
        <f t="shared" si="0"/>
        <v>-5144261</v>
      </c>
      <c r="H27" s="7">
        <f t="shared" si="1"/>
        <v>-0.1654106991691203</v>
      </c>
      <c r="I27" s="6">
        <v>41969879</v>
      </c>
      <c r="J27" s="6">
        <v>44909358</v>
      </c>
      <c r="K27" s="6">
        <v>34022115</v>
      </c>
      <c r="L27" s="6">
        <v>33889873</v>
      </c>
      <c r="M27" s="6">
        <v>28175724</v>
      </c>
      <c r="N27" s="6">
        <v>32996968</v>
      </c>
      <c r="O27" s="6">
        <v>32673659</v>
      </c>
      <c r="P27" s="6">
        <v>37953927</v>
      </c>
      <c r="Q27" s="6">
        <v>43150245</v>
      </c>
      <c r="R27" s="6">
        <v>29848233</v>
      </c>
      <c r="S27" s="6">
        <v>28541284</v>
      </c>
      <c r="T27" s="6">
        <v>31099929</v>
      </c>
      <c r="U27" s="6">
        <v>27416782</v>
      </c>
      <c r="V27" s="6">
        <v>33265645</v>
      </c>
      <c r="W27" s="6">
        <v>32427158</v>
      </c>
      <c r="X27" s="6">
        <v>32113995</v>
      </c>
      <c r="Y27" s="6">
        <v>32477059</v>
      </c>
      <c r="Z27" s="6">
        <v>35253282</v>
      </c>
      <c r="AA27" s="6">
        <v>32950856</v>
      </c>
      <c r="AB27" s="6">
        <v>35003654</v>
      </c>
      <c r="AC27" s="6">
        <v>34584217</v>
      </c>
      <c r="AD27" s="6">
        <v>40643865</v>
      </c>
      <c r="AE27" s="6">
        <v>40689953</v>
      </c>
      <c r="AF27" s="6">
        <v>25955668</v>
      </c>
    </row>
    <row r="28" spans="1:32" x14ac:dyDescent="0.25">
      <c r="A28" s="5" t="s">
        <v>6</v>
      </c>
      <c r="B28" s="10" t="s">
        <v>66</v>
      </c>
      <c r="C28" s="8">
        <v>57338193</v>
      </c>
      <c r="D28" s="8">
        <v>24626205</v>
      </c>
      <c r="E28" s="8">
        <v>47511423</v>
      </c>
      <c r="F28" s="8">
        <v>13106434</v>
      </c>
      <c r="G28" s="8">
        <f t="shared" si="0"/>
        <v>-11519771</v>
      </c>
      <c r="H28" s="7">
        <f t="shared" si="1"/>
        <v>-0.46778506879155762</v>
      </c>
      <c r="I28" s="6">
        <v>22653870</v>
      </c>
      <c r="J28" s="6">
        <v>14913670</v>
      </c>
      <c r="K28" s="6">
        <v>37977621</v>
      </c>
      <c r="L28" s="6">
        <v>23885861</v>
      </c>
      <c r="M28" s="6">
        <v>18410555</v>
      </c>
      <c r="N28" s="6">
        <v>34385748</v>
      </c>
      <c r="O28" s="6">
        <v>32632979</v>
      </c>
      <c r="P28" s="6">
        <v>24009462</v>
      </c>
      <c r="Q28" s="6">
        <v>186266038</v>
      </c>
      <c r="R28" s="6">
        <v>76518305</v>
      </c>
      <c r="S28" s="6">
        <v>57338193</v>
      </c>
      <c r="T28" s="6">
        <v>24626205</v>
      </c>
      <c r="U28" s="6">
        <v>19418294</v>
      </c>
      <c r="V28" s="6">
        <v>15071986</v>
      </c>
      <c r="W28" s="6">
        <v>17619780</v>
      </c>
      <c r="X28" s="6">
        <v>23215971</v>
      </c>
      <c r="Y28" s="6">
        <v>37050693</v>
      </c>
      <c r="Z28" s="6">
        <v>37524722</v>
      </c>
      <c r="AA28" s="6">
        <v>18152825</v>
      </c>
      <c r="AB28" s="6">
        <v>59534775</v>
      </c>
      <c r="AC28" s="6">
        <v>141680933</v>
      </c>
      <c r="AD28" s="6">
        <v>105624173</v>
      </c>
      <c r="AE28" s="6">
        <v>47511423</v>
      </c>
      <c r="AF28" s="6">
        <v>13106434</v>
      </c>
    </row>
    <row r="29" spans="1:32" x14ac:dyDescent="0.25">
      <c r="A29" s="5" t="s">
        <v>18</v>
      </c>
      <c r="B29" s="10" t="s">
        <v>78</v>
      </c>
      <c r="C29" s="8">
        <v>7440746</v>
      </c>
      <c r="D29" s="8">
        <v>11442319</v>
      </c>
      <c r="E29" s="8">
        <v>12227002</v>
      </c>
      <c r="F29" s="8">
        <v>6646457</v>
      </c>
      <c r="G29" s="8">
        <f t="shared" si="0"/>
        <v>-4795862</v>
      </c>
      <c r="H29" s="7">
        <f t="shared" si="1"/>
        <v>-0.41913374378043472</v>
      </c>
      <c r="I29" s="6">
        <v>9420140</v>
      </c>
      <c r="J29" s="6">
        <v>12223486</v>
      </c>
      <c r="K29" s="6">
        <v>10921962</v>
      </c>
      <c r="L29" s="6">
        <v>8529739</v>
      </c>
      <c r="M29" s="6">
        <v>7693703</v>
      </c>
      <c r="N29" s="6">
        <v>9033958</v>
      </c>
      <c r="O29" s="6">
        <v>10534774</v>
      </c>
      <c r="P29" s="6">
        <v>8853574</v>
      </c>
      <c r="Q29" s="6">
        <v>10852478</v>
      </c>
      <c r="R29" s="6">
        <v>9348838</v>
      </c>
      <c r="S29" s="6">
        <v>7440746</v>
      </c>
      <c r="T29" s="6">
        <v>11442319</v>
      </c>
      <c r="U29" s="6">
        <v>9716784</v>
      </c>
      <c r="V29" s="6">
        <v>6510984</v>
      </c>
      <c r="W29" s="6">
        <v>9258742</v>
      </c>
      <c r="X29" s="6">
        <v>7839182</v>
      </c>
      <c r="Y29" s="6">
        <v>9292630</v>
      </c>
      <c r="Z29" s="6">
        <v>9055895</v>
      </c>
      <c r="AA29" s="6">
        <v>7979351</v>
      </c>
      <c r="AB29" s="6">
        <v>7482415</v>
      </c>
      <c r="AC29" s="6">
        <v>8444407</v>
      </c>
      <c r="AD29" s="6">
        <v>25498327</v>
      </c>
      <c r="AE29" s="6">
        <v>12227002</v>
      </c>
      <c r="AF29" s="6">
        <v>6646457</v>
      </c>
    </row>
    <row r="30" spans="1:32" x14ac:dyDescent="0.25">
      <c r="A30" s="5" t="s">
        <v>10</v>
      </c>
      <c r="B30" s="10" t="s">
        <v>70</v>
      </c>
      <c r="C30" s="8">
        <v>7294629</v>
      </c>
      <c r="D30" s="8">
        <v>6100044</v>
      </c>
      <c r="E30" s="8">
        <v>8868118</v>
      </c>
      <c r="F30" s="8">
        <v>5839489</v>
      </c>
      <c r="G30" s="8">
        <f t="shared" si="0"/>
        <v>-260555</v>
      </c>
      <c r="H30" s="7">
        <f t="shared" si="1"/>
        <v>-4.2713626327941241E-2</v>
      </c>
      <c r="I30" s="6">
        <v>8295073</v>
      </c>
      <c r="J30" s="6">
        <v>8626334</v>
      </c>
      <c r="K30" s="6">
        <v>8379028</v>
      </c>
      <c r="L30" s="6">
        <v>7561059</v>
      </c>
      <c r="M30" s="6">
        <v>7239224</v>
      </c>
      <c r="N30" s="6">
        <v>7599807</v>
      </c>
      <c r="O30" s="6">
        <v>7077531</v>
      </c>
      <c r="P30" s="6">
        <v>7357342</v>
      </c>
      <c r="Q30" s="6">
        <v>7847751</v>
      </c>
      <c r="R30" s="6">
        <v>6632081</v>
      </c>
      <c r="S30" s="6">
        <v>7294629</v>
      </c>
      <c r="T30" s="6">
        <v>6100044</v>
      </c>
      <c r="U30" s="6">
        <v>5582507</v>
      </c>
      <c r="V30" s="6">
        <v>6531298</v>
      </c>
      <c r="W30" s="6">
        <v>6443059</v>
      </c>
      <c r="X30" s="6">
        <v>7370309</v>
      </c>
      <c r="Y30" s="6">
        <v>5833200</v>
      </c>
      <c r="Z30" s="6">
        <v>6400516</v>
      </c>
      <c r="AA30" s="6">
        <v>5459602</v>
      </c>
      <c r="AB30" s="6">
        <v>8374207</v>
      </c>
      <c r="AC30" s="6">
        <v>6458272</v>
      </c>
      <c r="AD30" s="6">
        <v>9445600</v>
      </c>
      <c r="AE30" s="6">
        <v>8868118</v>
      </c>
      <c r="AF30" s="6">
        <v>5839489</v>
      </c>
    </row>
    <row r="31" spans="1:32" x14ac:dyDescent="0.25">
      <c r="A31" s="5" t="s">
        <v>19</v>
      </c>
      <c r="B31" s="10" t="s">
        <v>79</v>
      </c>
      <c r="C31" s="8">
        <v>1568014</v>
      </c>
      <c r="D31" s="8">
        <v>2303390</v>
      </c>
      <c r="E31" s="8">
        <v>595603</v>
      </c>
      <c r="F31" s="8">
        <v>675441</v>
      </c>
      <c r="G31" s="8">
        <f t="shared" si="0"/>
        <v>-1627949</v>
      </c>
      <c r="H31" s="7">
        <f t="shared" si="1"/>
        <v>-0.7067622070079318</v>
      </c>
      <c r="I31" s="6">
        <v>1737852</v>
      </c>
      <c r="J31" s="6">
        <v>3391553</v>
      </c>
      <c r="K31" s="6">
        <v>1358133</v>
      </c>
      <c r="L31" s="6">
        <v>1479595</v>
      </c>
      <c r="M31" s="6">
        <v>4036783</v>
      </c>
      <c r="N31" s="6">
        <v>3268684</v>
      </c>
      <c r="O31" s="6">
        <v>3120611</v>
      </c>
      <c r="P31" s="6">
        <v>1545308</v>
      </c>
      <c r="Q31" s="6">
        <v>1593500</v>
      </c>
      <c r="R31" s="6">
        <v>2675449</v>
      </c>
      <c r="S31" s="6">
        <v>1568014</v>
      </c>
      <c r="T31" s="6">
        <v>2303390</v>
      </c>
      <c r="U31" s="6">
        <v>3545184</v>
      </c>
      <c r="V31" s="6">
        <v>2618889</v>
      </c>
      <c r="W31" s="6">
        <v>991499</v>
      </c>
      <c r="X31" s="6">
        <v>1925689</v>
      </c>
      <c r="Y31" s="6">
        <v>2626779</v>
      </c>
      <c r="Z31" s="6">
        <v>920783</v>
      </c>
      <c r="AA31" s="6">
        <v>1900862</v>
      </c>
      <c r="AB31" s="6">
        <v>872011</v>
      </c>
      <c r="AC31" s="6">
        <v>696497</v>
      </c>
      <c r="AD31" s="6">
        <v>1733719</v>
      </c>
      <c r="AE31" s="6">
        <v>595603</v>
      </c>
      <c r="AF31" s="6">
        <v>675441</v>
      </c>
    </row>
  </sheetData>
  <sortState ref="A7:AE31">
    <sortCondition descending="1" ref="C7:C31"/>
  </sortState>
  <pageMargins left="0.78740157499999996" right="0.78740157499999996" top="0.984251969" bottom="0.984251969" header="0.4921259845" footer="0.492125984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5"/>
  <sheetViews>
    <sheetView showGridLines="0" topLeftCell="A6" workbookViewId="0">
      <selection activeCell="A6" sqref="A6:E18"/>
    </sheetView>
  </sheetViews>
  <sheetFormatPr baseColWidth="10" defaultRowHeight="15" x14ac:dyDescent="0.25"/>
  <cols>
    <col min="1" max="1" width="19.42578125" bestFit="1" customWidth="1"/>
    <col min="2" max="2" width="13.7109375" customWidth="1"/>
    <col min="3" max="3" width="15.28515625" customWidth="1"/>
    <col min="4" max="4" width="13.7109375" customWidth="1"/>
    <col min="5" max="5" width="14.42578125" customWidth="1"/>
    <col min="6" max="6" width="15" customWidth="1"/>
    <col min="7" max="7" width="10" customWidth="1"/>
    <col min="8" max="30" width="11" customWidth="1"/>
    <col min="31" max="31" width="10" customWidth="1"/>
  </cols>
  <sheetData>
    <row r="1" spans="1:31" ht="18" x14ac:dyDescent="0.3">
      <c r="A1" s="1" t="s">
        <v>0</v>
      </c>
    </row>
    <row r="2" spans="1:31" ht="18" x14ac:dyDescent="0.3">
      <c r="A2" s="1" t="s">
        <v>1</v>
      </c>
    </row>
    <row r="4" spans="1:31" ht="15.75" x14ac:dyDescent="0.25">
      <c r="A4" s="2" t="s">
        <v>2</v>
      </c>
    </row>
    <row r="6" spans="1:31" ht="75" x14ac:dyDescent="0.25">
      <c r="A6" s="3" t="s">
        <v>31</v>
      </c>
      <c r="B6" s="4">
        <v>43800</v>
      </c>
      <c r="C6" s="4">
        <v>43831</v>
      </c>
      <c r="D6" s="4">
        <v>44166</v>
      </c>
      <c r="E6" s="4">
        <v>44197</v>
      </c>
      <c r="F6" s="4" t="s">
        <v>63</v>
      </c>
      <c r="G6" s="4" t="s">
        <v>64</v>
      </c>
      <c r="H6" s="4">
        <v>43497</v>
      </c>
      <c r="I6" s="4">
        <v>43525</v>
      </c>
      <c r="J6" s="4">
        <v>43556</v>
      </c>
      <c r="K6" s="4">
        <v>43586</v>
      </c>
      <c r="L6" s="4">
        <v>43617</v>
      </c>
      <c r="M6" s="4">
        <v>43647</v>
      </c>
      <c r="N6" s="4">
        <v>43678</v>
      </c>
      <c r="O6" s="4">
        <v>43709</v>
      </c>
      <c r="P6" s="4">
        <v>43739</v>
      </c>
      <c r="Q6" s="4">
        <v>43770</v>
      </c>
      <c r="R6" s="4">
        <v>43800</v>
      </c>
      <c r="S6" s="4">
        <v>43831</v>
      </c>
      <c r="T6" s="4">
        <v>43862</v>
      </c>
      <c r="U6" s="4">
        <v>43891</v>
      </c>
      <c r="V6" s="4">
        <v>43922</v>
      </c>
      <c r="W6" s="4">
        <v>43952</v>
      </c>
      <c r="X6" s="4">
        <v>43983</v>
      </c>
      <c r="Y6" s="4">
        <v>44013</v>
      </c>
      <c r="Z6" s="4">
        <v>44044</v>
      </c>
      <c r="AA6" s="4">
        <v>44075</v>
      </c>
      <c r="AB6" s="4">
        <v>44105</v>
      </c>
      <c r="AC6" s="4">
        <v>44136</v>
      </c>
      <c r="AD6" s="4">
        <v>44166</v>
      </c>
      <c r="AE6" s="4">
        <v>44197</v>
      </c>
    </row>
    <row r="7" spans="1:31" x14ac:dyDescent="0.25">
      <c r="A7" s="5" t="s">
        <v>32</v>
      </c>
      <c r="B7" s="8">
        <v>1297593470</v>
      </c>
      <c r="C7" s="8">
        <v>1304175172</v>
      </c>
      <c r="D7" s="8">
        <v>1490567218</v>
      </c>
      <c r="E7" s="8">
        <v>301597124</v>
      </c>
      <c r="F7" s="8">
        <f t="shared" ref="F7:F35" si="0">E7-C7</f>
        <v>-1002578048</v>
      </c>
      <c r="G7" s="7">
        <f t="shared" ref="G7:G35" si="1">(E7-C7)/C7</f>
        <v>-0.76874492746439127</v>
      </c>
      <c r="H7" s="6">
        <v>1413374566</v>
      </c>
      <c r="I7" s="6">
        <v>1666263638</v>
      </c>
      <c r="J7" s="6">
        <v>1272485982</v>
      </c>
      <c r="K7" s="6">
        <v>1319172654</v>
      </c>
      <c r="L7" s="6">
        <v>1288577487</v>
      </c>
      <c r="M7" s="6">
        <v>1312364007</v>
      </c>
      <c r="N7" s="6">
        <v>1369860957</v>
      </c>
      <c r="O7" s="6">
        <v>1609120926</v>
      </c>
      <c r="P7" s="6">
        <v>1828338963</v>
      </c>
      <c r="Q7" s="6">
        <v>1313965568</v>
      </c>
      <c r="R7" s="6">
        <v>1297593470</v>
      </c>
      <c r="S7" s="6">
        <v>1304175172</v>
      </c>
      <c r="T7" s="6">
        <v>1227529665</v>
      </c>
      <c r="U7" s="6">
        <v>1285499075</v>
      </c>
      <c r="V7" s="6">
        <v>1099788095</v>
      </c>
      <c r="W7" s="6">
        <v>1059200575</v>
      </c>
      <c r="X7" s="6">
        <v>1198819733</v>
      </c>
      <c r="Y7" s="6">
        <v>1268531469</v>
      </c>
      <c r="Z7" s="6">
        <v>1262025860</v>
      </c>
      <c r="AA7" s="6">
        <v>1387815768</v>
      </c>
      <c r="AB7" s="6">
        <v>1420558784</v>
      </c>
      <c r="AC7" s="6">
        <v>1489112649</v>
      </c>
      <c r="AD7" s="6">
        <v>1490567218</v>
      </c>
      <c r="AE7" s="6">
        <v>301597124</v>
      </c>
    </row>
    <row r="8" spans="1:31" x14ac:dyDescent="0.25">
      <c r="A8" s="5" t="s">
        <v>33</v>
      </c>
      <c r="B8" s="8">
        <v>1297593470</v>
      </c>
      <c r="C8" s="8">
        <v>1304175172</v>
      </c>
      <c r="D8" s="8">
        <v>1490567218</v>
      </c>
      <c r="E8" s="8">
        <v>301597124</v>
      </c>
      <c r="F8" s="8">
        <f t="shared" si="0"/>
        <v>-1002578048</v>
      </c>
      <c r="G8" s="7">
        <f t="shared" si="1"/>
        <v>-0.76874492746439127</v>
      </c>
      <c r="H8" s="6">
        <v>1413374566</v>
      </c>
      <c r="I8" s="6">
        <v>1666263638</v>
      </c>
      <c r="J8" s="6">
        <v>1272485982</v>
      </c>
      <c r="K8" s="6">
        <v>1319172654</v>
      </c>
      <c r="L8" s="6">
        <v>1288577487</v>
      </c>
      <c r="M8" s="6">
        <v>1312364007</v>
      </c>
      <c r="N8" s="6">
        <v>1369860957</v>
      </c>
      <c r="O8" s="6">
        <v>1609120926</v>
      </c>
      <c r="P8" s="6">
        <v>1828338963</v>
      </c>
      <c r="Q8" s="6">
        <v>1313965568</v>
      </c>
      <c r="R8" s="6">
        <v>1297593470</v>
      </c>
      <c r="S8" s="6">
        <v>1304175172</v>
      </c>
      <c r="T8" s="6">
        <v>1227529665</v>
      </c>
      <c r="U8" s="6">
        <v>1285499075</v>
      </c>
      <c r="V8" s="6">
        <v>1099788095</v>
      </c>
      <c r="W8" s="6">
        <v>1059200575</v>
      </c>
      <c r="X8" s="6">
        <v>1198819733</v>
      </c>
      <c r="Y8" s="6">
        <v>1268531469</v>
      </c>
      <c r="Z8" s="6">
        <v>1262025860</v>
      </c>
      <c r="AA8" s="6">
        <v>1387815768</v>
      </c>
      <c r="AB8" s="6">
        <v>1420558784</v>
      </c>
      <c r="AC8" s="6">
        <v>1489112649</v>
      </c>
      <c r="AD8" s="6">
        <v>1490567218</v>
      </c>
      <c r="AE8" s="6">
        <v>301597124</v>
      </c>
    </row>
    <row r="9" spans="1:31" x14ac:dyDescent="0.25">
      <c r="A9" s="5" t="s">
        <v>47</v>
      </c>
      <c r="B9" s="8">
        <v>439389514</v>
      </c>
      <c r="C9" s="8">
        <v>372862199</v>
      </c>
      <c r="D9" s="8">
        <v>500833185</v>
      </c>
      <c r="E9" s="8">
        <v>53404983</v>
      </c>
      <c r="F9" s="8">
        <f t="shared" si="0"/>
        <v>-319457216</v>
      </c>
      <c r="G9" s="7">
        <f t="shared" si="1"/>
        <v>-0.85677018710067743</v>
      </c>
      <c r="H9" s="6">
        <v>382297958</v>
      </c>
      <c r="I9" s="6">
        <v>463677965</v>
      </c>
      <c r="J9" s="6">
        <v>370959859</v>
      </c>
      <c r="K9" s="6">
        <v>377592403</v>
      </c>
      <c r="L9" s="6">
        <v>367820308</v>
      </c>
      <c r="M9" s="6">
        <v>381480346</v>
      </c>
      <c r="N9" s="6">
        <v>376364416</v>
      </c>
      <c r="O9" s="6">
        <v>425023014</v>
      </c>
      <c r="P9" s="6">
        <v>525985446</v>
      </c>
      <c r="Q9" s="6">
        <v>380875093</v>
      </c>
      <c r="R9" s="6">
        <v>439389514</v>
      </c>
      <c r="S9" s="6">
        <v>372862199</v>
      </c>
      <c r="T9" s="6">
        <v>382127900</v>
      </c>
      <c r="U9" s="6">
        <v>415043797</v>
      </c>
      <c r="V9" s="6">
        <v>338882220</v>
      </c>
      <c r="W9" s="6">
        <v>325549782</v>
      </c>
      <c r="X9" s="6">
        <v>361251021</v>
      </c>
      <c r="Y9" s="6">
        <v>370436070</v>
      </c>
      <c r="Z9" s="6">
        <v>358329754</v>
      </c>
      <c r="AA9" s="6">
        <v>402571920</v>
      </c>
      <c r="AB9" s="6">
        <v>421937933</v>
      </c>
      <c r="AC9" s="6">
        <v>484799918</v>
      </c>
      <c r="AD9" s="6">
        <v>500833185</v>
      </c>
      <c r="AE9" s="6">
        <v>53404983</v>
      </c>
    </row>
    <row r="10" spans="1:31" x14ac:dyDescent="0.25">
      <c r="A10" s="5" t="s">
        <v>44</v>
      </c>
      <c r="B10" s="8">
        <v>223695980</v>
      </c>
      <c r="C10" s="8">
        <v>202093134</v>
      </c>
      <c r="D10" s="8">
        <v>238623802</v>
      </c>
      <c r="E10" s="8">
        <v>61654231</v>
      </c>
      <c r="F10" s="8">
        <f t="shared" si="0"/>
        <v>-140438903</v>
      </c>
      <c r="G10" s="7">
        <f t="shared" si="1"/>
        <v>-0.69492169387605218</v>
      </c>
      <c r="H10" s="6">
        <v>220253223</v>
      </c>
      <c r="I10" s="6">
        <v>274315255</v>
      </c>
      <c r="J10" s="6">
        <v>215817210</v>
      </c>
      <c r="K10" s="6">
        <v>213124230</v>
      </c>
      <c r="L10" s="6">
        <v>216888757</v>
      </c>
      <c r="M10" s="6">
        <v>208355979</v>
      </c>
      <c r="N10" s="6">
        <v>211756778</v>
      </c>
      <c r="O10" s="6">
        <v>249192468</v>
      </c>
      <c r="P10" s="6">
        <v>251295218</v>
      </c>
      <c r="Q10" s="6">
        <v>220200378</v>
      </c>
      <c r="R10" s="6">
        <v>223695980</v>
      </c>
      <c r="S10" s="6">
        <v>202093134</v>
      </c>
      <c r="T10" s="6">
        <v>189022877</v>
      </c>
      <c r="U10" s="6">
        <v>165725150</v>
      </c>
      <c r="V10" s="6">
        <v>137948859</v>
      </c>
      <c r="W10" s="6">
        <v>164549218</v>
      </c>
      <c r="X10" s="6">
        <v>187676023</v>
      </c>
      <c r="Y10" s="6">
        <v>204463937</v>
      </c>
      <c r="Z10" s="6">
        <v>207990632</v>
      </c>
      <c r="AA10" s="6">
        <v>220807992</v>
      </c>
      <c r="AB10" s="6">
        <v>216374884</v>
      </c>
      <c r="AC10" s="6">
        <v>211450372</v>
      </c>
      <c r="AD10" s="6">
        <v>238623802</v>
      </c>
      <c r="AE10" s="6">
        <v>61654231</v>
      </c>
    </row>
    <row r="11" spans="1:31" x14ac:dyDescent="0.25">
      <c r="A11" s="5" t="s">
        <v>53</v>
      </c>
      <c r="B11" s="8">
        <v>128729974</v>
      </c>
      <c r="C11" s="8">
        <v>167877885</v>
      </c>
      <c r="D11" s="8">
        <v>175102803</v>
      </c>
      <c r="E11" s="8">
        <v>52046283</v>
      </c>
      <c r="F11" s="8">
        <f t="shared" si="0"/>
        <v>-115831602</v>
      </c>
      <c r="G11" s="7">
        <f t="shared" si="1"/>
        <v>-0.68997534725911036</v>
      </c>
      <c r="H11" s="6">
        <v>190534285</v>
      </c>
      <c r="I11" s="6">
        <v>217258273</v>
      </c>
      <c r="J11" s="6">
        <v>146597191</v>
      </c>
      <c r="K11" s="6">
        <v>166815907</v>
      </c>
      <c r="L11" s="6">
        <v>154920921</v>
      </c>
      <c r="M11" s="6">
        <v>159381336</v>
      </c>
      <c r="N11" s="6">
        <v>171135303</v>
      </c>
      <c r="O11" s="6">
        <v>195156905</v>
      </c>
      <c r="P11" s="6">
        <v>226517233</v>
      </c>
      <c r="Q11" s="6">
        <v>153259697</v>
      </c>
      <c r="R11" s="6">
        <v>128729974</v>
      </c>
      <c r="S11" s="6">
        <v>167877885</v>
      </c>
      <c r="T11" s="6">
        <v>146340788</v>
      </c>
      <c r="U11" s="6">
        <v>159125248</v>
      </c>
      <c r="V11" s="6">
        <v>154015315</v>
      </c>
      <c r="W11" s="6">
        <v>137521629</v>
      </c>
      <c r="X11" s="6">
        <v>167194376</v>
      </c>
      <c r="Y11" s="6">
        <v>164981625</v>
      </c>
      <c r="Z11" s="6">
        <v>165745197</v>
      </c>
      <c r="AA11" s="6">
        <v>164062297</v>
      </c>
      <c r="AB11" s="6">
        <v>173366228</v>
      </c>
      <c r="AC11" s="6">
        <v>174472547</v>
      </c>
      <c r="AD11" s="6">
        <v>175102803</v>
      </c>
      <c r="AE11" s="6">
        <v>52046283</v>
      </c>
    </row>
    <row r="12" spans="1:31" x14ac:dyDescent="0.25">
      <c r="A12" s="5" t="s">
        <v>34</v>
      </c>
      <c r="B12" s="8">
        <v>124259228</v>
      </c>
      <c r="C12" s="8">
        <v>129789058</v>
      </c>
      <c r="D12" s="8">
        <v>133216092</v>
      </c>
      <c r="E12" s="8">
        <v>23850862</v>
      </c>
      <c r="F12" s="8">
        <f t="shared" si="0"/>
        <v>-105938196</v>
      </c>
      <c r="G12" s="7">
        <f t="shared" si="1"/>
        <v>-0.81623364582860292</v>
      </c>
      <c r="H12" s="6">
        <v>159974229</v>
      </c>
      <c r="I12" s="6">
        <v>185619438</v>
      </c>
      <c r="J12" s="6">
        <v>129797671</v>
      </c>
      <c r="K12" s="6">
        <v>136524533</v>
      </c>
      <c r="L12" s="6">
        <v>120084345</v>
      </c>
      <c r="M12" s="6">
        <v>128619272</v>
      </c>
      <c r="N12" s="6">
        <v>136404744</v>
      </c>
      <c r="O12" s="6">
        <v>158901284</v>
      </c>
      <c r="P12" s="6">
        <v>170004979</v>
      </c>
      <c r="Q12" s="6">
        <v>133475529</v>
      </c>
      <c r="R12" s="6">
        <v>124259228</v>
      </c>
      <c r="S12" s="6">
        <v>129789058</v>
      </c>
      <c r="T12" s="6">
        <v>138459747</v>
      </c>
      <c r="U12" s="6">
        <v>131668387</v>
      </c>
      <c r="V12" s="6">
        <v>122972466</v>
      </c>
      <c r="W12" s="6">
        <v>109504495</v>
      </c>
      <c r="X12" s="6">
        <v>130251409</v>
      </c>
      <c r="Y12" s="6">
        <v>133577849</v>
      </c>
      <c r="Z12" s="6">
        <v>131965460</v>
      </c>
      <c r="AA12" s="6">
        <v>139891740</v>
      </c>
      <c r="AB12" s="6">
        <v>138617026</v>
      </c>
      <c r="AC12" s="6">
        <v>151408171</v>
      </c>
      <c r="AD12" s="6">
        <v>133216092</v>
      </c>
      <c r="AE12" s="6">
        <v>23850862</v>
      </c>
    </row>
    <row r="13" spans="1:31" x14ac:dyDescent="0.25">
      <c r="A13" s="5" t="s">
        <v>36</v>
      </c>
      <c r="B13" s="8">
        <v>57620646</v>
      </c>
      <c r="C13" s="8">
        <v>70357756</v>
      </c>
      <c r="D13" s="8">
        <v>57979489</v>
      </c>
      <c r="E13" s="8">
        <v>26006859</v>
      </c>
      <c r="F13" s="8">
        <f t="shared" si="0"/>
        <v>-44350897</v>
      </c>
      <c r="G13" s="7">
        <f t="shared" si="1"/>
        <v>-0.63036258575387194</v>
      </c>
      <c r="H13" s="6">
        <v>78363625</v>
      </c>
      <c r="I13" s="6">
        <v>80862515</v>
      </c>
      <c r="J13" s="6">
        <v>89075346</v>
      </c>
      <c r="K13" s="6">
        <v>64992461</v>
      </c>
      <c r="L13" s="6">
        <v>73184529</v>
      </c>
      <c r="M13" s="6">
        <v>61653730</v>
      </c>
      <c r="N13" s="6">
        <v>55763237</v>
      </c>
      <c r="O13" s="6">
        <v>71418236</v>
      </c>
      <c r="P13" s="6">
        <v>89494183</v>
      </c>
      <c r="Q13" s="6">
        <v>54196817</v>
      </c>
      <c r="R13" s="6">
        <v>57620646</v>
      </c>
      <c r="S13" s="6">
        <v>70357756</v>
      </c>
      <c r="T13" s="6">
        <v>63165179</v>
      </c>
      <c r="U13" s="6">
        <v>58974622</v>
      </c>
      <c r="V13" s="6">
        <v>57622048</v>
      </c>
      <c r="W13" s="6">
        <v>56674089</v>
      </c>
      <c r="X13" s="6">
        <v>55313074</v>
      </c>
      <c r="Y13" s="6">
        <v>51754605</v>
      </c>
      <c r="Z13" s="6">
        <v>50192748</v>
      </c>
      <c r="AA13" s="6">
        <v>57841651</v>
      </c>
      <c r="AB13" s="6">
        <v>54394144</v>
      </c>
      <c r="AC13" s="6">
        <v>54525821</v>
      </c>
      <c r="AD13" s="6">
        <v>57979489</v>
      </c>
      <c r="AE13" s="6">
        <v>26006859</v>
      </c>
    </row>
    <row r="14" spans="1:31" x14ac:dyDescent="0.25">
      <c r="A14" s="5" t="s">
        <v>41</v>
      </c>
      <c r="B14" s="8">
        <v>84951977</v>
      </c>
      <c r="C14" s="8">
        <v>84285761</v>
      </c>
      <c r="D14" s="8">
        <v>78414426</v>
      </c>
      <c r="E14" s="8">
        <v>15616596</v>
      </c>
      <c r="F14" s="8">
        <f t="shared" si="0"/>
        <v>-68669165</v>
      </c>
      <c r="G14" s="7">
        <f t="shared" si="1"/>
        <v>-0.81471845523231379</v>
      </c>
      <c r="H14" s="6">
        <v>83538845</v>
      </c>
      <c r="I14" s="6">
        <v>103835841</v>
      </c>
      <c r="J14" s="6">
        <v>74079021</v>
      </c>
      <c r="K14" s="6">
        <v>88687781</v>
      </c>
      <c r="L14" s="6">
        <v>89175581</v>
      </c>
      <c r="M14" s="6">
        <v>100178658</v>
      </c>
      <c r="N14" s="6">
        <v>114261753</v>
      </c>
      <c r="O14" s="6">
        <v>155929212</v>
      </c>
      <c r="P14" s="6">
        <v>157422531</v>
      </c>
      <c r="Q14" s="6">
        <v>95834367</v>
      </c>
      <c r="R14" s="6">
        <v>84951977</v>
      </c>
      <c r="S14" s="6">
        <v>84285761</v>
      </c>
      <c r="T14" s="6">
        <v>66044855</v>
      </c>
      <c r="U14" s="6">
        <v>73979013</v>
      </c>
      <c r="V14" s="6">
        <v>60800106</v>
      </c>
      <c r="W14" s="6">
        <v>43198909</v>
      </c>
      <c r="X14" s="6">
        <v>49487759</v>
      </c>
      <c r="Y14" s="6">
        <v>71927291</v>
      </c>
      <c r="Z14" s="6">
        <v>67873276</v>
      </c>
      <c r="AA14" s="6">
        <v>71842655</v>
      </c>
      <c r="AB14" s="6">
        <v>80423611</v>
      </c>
      <c r="AC14" s="6">
        <v>74292067</v>
      </c>
      <c r="AD14" s="6">
        <v>78414426</v>
      </c>
      <c r="AE14" s="6">
        <v>15616596</v>
      </c>
    </row>
    <row r="15" spans="1:31" x14ac:dyDescent="0.25">
      <c r="A15" s="5" t="s">
        <v>48</v>
      </c>
      <c r="B15" s="8">
        <v>50035761</v>
      </c>
      <c r="C15" s="8">
        <v>54595614</v>
      </c>
      <c r="D15" s="8">
        <v>51438646</v>
      </c>
      <c r="E15" s="8">
        <v>8814840</v>
      </c>
      <c r="F15" s="8">
        <f t="shared" si="0"/>
        <v>-45780774</v>
      </c>
      <c r="G15" s="7">
        <f t="shared" si="1"/>
        <v>-0.83854307417441998</v>
      </c>
      <c r="H15" s="6">
        <v>56373797</v>
      </c>
      <c r="I15" s="6">
        <v>64649673</v>
      </c>
      <c r="J15" s="6">
        <v>51673645</v>
      </c>
      <c r="K15" s="6">
        <v>62816968</v>
      </c>
      <c r="L15" s="6">
        <v>51372794</v>
      </c>
      <c r="M15" s="6">
        <v>55987942</v>
      </c>
      <c r="N15" s="6">
        <v>51276630</v>
      </c>
      <c r="O15" s="6">
        <v>64950606</v>
      </c>
      <c r="P15" s="6">
        <v>71919252</v>
      </c>
      <c r="Q15" s="6">
        <v>57750174</v>
      </c>
      <c r="R15" s="6">
        <v>50035761</v>
      </c>
      <c r="S15" s="6">
        <v>54595614</v>
      </c>
      <c r="T15" s="6">
        <v>42388171</v>
      </c>
      <c r="U15" s="6">
        <v>48208027</v>
      </c>
      <c r="V15" s="6">
        <v>34279402</v>
      </c>
      <c r="W15" s="6">
        <v>36167482</v>
      </c>
      <c r="X15" s="6">
        <v>42396187</v>
      </c>
      <c r="Y15" s="6">
        <v>49804817</v>
      </c>
      <c r="Z15" s="6">
        <v>46811255</v>
      </c>
      <c r="AA15" s="6">
        <v>56100933</v>
      </c>
      <c r="AB15" s="6">
        <v>58922446</v>
      </c>
      <c r="AC15" s="6">
        <v>60516998</v>
      </c>
      <c r="AD15" s="6">
        <v>51438646</v>
      </c>
      <c r="AE15" s="6">
        <v>8814840</v>
      </c>
    </row>
    <row r="16" spans="1:31" x14ac:dyDescent="0.25">
      <c r="A16" s="5" t="s">
        <v>60</v>
      </c>
      <c r="B16" s="8">
        <v>21541949</v>
      </c>
      <c r="C16" s="8">
        <v>30342368</v>
      </c>
      <c r="D16" s="8">
        <v>30691121</v>
      </c>
      <c r="E16" s="8">
        <v>8888107</v>
      </c>
      <c r="F16" s="8">
        <f t="shared" si="0"/>
        <v>-21454261</v>
      </c>
      <c r="G16" s="7">
        <f t="shared" si="1"/>
        <v>-0.7070727307769783</v>
      </c>
      <c r="H16" s="6">
        <v>37729824</v>
      </c>
      <c r="I16" s="6">
        <v>39133093</v>
      </c>
      <c r="J16" s="6">
        <v>26301692</v>
      </c>
      <c r="K16" s="6">
        <v>26598574</v>
      </c>
      <c r="L16" s="6">
        <v>32511181</v>
      </c>
      <c r="M16" s="6">
        <v>32010433</v>
      </c>
      <c r="N16" s="6">
        <v>33378468</v>
      </c>
      <c r="O16" s="6">
        <v>28367255</v>
      </c>
      <c r="P16" s="6">
        <v>36437807</v>
      </c>
      <c r="Q16" s="6">
        <v>33691458</v>
      </c>
      <c r="R16" s="6">
        <v>21541949</v>
      </c>
      <c r="S16" s="6">
        <v>30342368</v>
      </c>
      <c r="T16" s="6">
        <v>27378506</v>
      </c>
      <c r="U16" s="6">
        <v>29531542</v>
      </c>
      <c r="V16" s="6">
        <v>27065816</v>
      </c>
      <c r="W16" s="6">
        <v>24540706</v>
      </c>
      <c r="X16" s="6">
        <v>26161635</v>
      </c>
      <c r="Y16" s="6">
        <v>24437690</v>
      </c>
      <c r="Z16" s="6">
        <v>26072756</v>
      </c>
      <c r="AA16" s="6">
        <v>30783194</v>
      </c>
      <c r="AB16" s="6">
        <v>27132188</v>
      </c>
      <c r="AC16" s="6">
        <v>33585947</v>
      </c>
      <c r="AD16" s="6">
        <v>30691121</v>
      </c>
      <c r="AE16" s="6">
        <v>8888107</v>
      </c>
    </row>
    <row r="17" spans="1:31" x14ac:dyDescent="0.25">
      <c r="A17" s="5" t="s">
        <v>54</v>
      </c>
      <c r="B17" s="8">
        <v>37238525</v>
      </c>
      <c r="C17" s="8">
        <v>40854836</v>
      </c>
      <c r="D17" s="8">
        <v>55483331</v>
      </c>
      <c r="E17" s="8">
        <v>12189400</v>
      </c>
      <c r="F17" s="8">
        <f t="shared" si="0"/>
        <v>-28665436</v>
      </c>
      <c r="G17" s="7">
        <f t="shared" si="1"/>
        <v>-0.70164119616096365</v>
      </c>
      <c r="H17" s="6">
        <v>44855995</v>
      </c>
      <c r="I17" s="6">
        <v>45693206</v>
      </c>
      <c r="J17" s="6">
        <v>38079385</v>
      </c>
      <c r="K17" s="6">
        <v>45668326</v>
      </c>
      <c r="L17" s="6">
        <v>35012893</v>
      </c>
      <c r="M17" s="6">
        <v>38598948</v>
      </c>
      <c r="N17" s="6">
        <v>45320584</v>
      </c>
      <c r="O17" s="6">
        <v>57147392</v>
      </c>
      <c r="P17" s="6">
        <v>62769721</v>
      </c>
      <c r="Q17" s="6">
        <v>36620915</v>
      </c>
      <c r="R17" s="6">
        <v>37238525</v>
      </c>
      <c r="S17" s="6">
        <v>40854836</v>
      </c>
      <c r="T17" s="6">
        <v>37981765</v>
      </c>
      <c r="U17" s="6">
        <v>40475183</v>
      </c>
      <c r="V17" s="6">
        <v>34128603</v>
      </c>
      <c r="W17" s="6">
        <v>37780166</v>
      </c>
      <c r="X17" s="6">
        <v>42892648</v>
      </c>
      <c r="Y17" s="6">
        <v>46088146</v>
      </c>
      <c r="Z17" s="6">
        <v>47974702</v>
      </c>
      <c r="AA17" s="6">
        <v>62254679</v>
      </c>
      <c r="AB17" s="6">
        <v>61437845</v>
      </c>
      <c r="AC17" s="6">
        <v>57176208</v>
      </c>
      <c r="AD17" s="6">
        <v>55483331</v>
      </c>
      <c r="AE17" s="6">
        <v>12189400</v>
      </c>
    </row>
    <row r="18" spans="1:31" x14ac:dyDescent="0.25">
      <c r="A18" s="5" t="s">
        <v>40</v>
      </c>
      <c r="B18" s="8">
        <v>23951389</v>
      </c>
      <c r="C18" s="8">
        <v>34792237</v>
      </c>
      <c r="D18" s="8">
        <v>34391528</v>
      </c>
      <c r="E18" s="8">
        <v>9435387</v>
      </c>
      <c r="F18" s="8">
        <f t="shared" si="0"/>
        <v>-25356850</v>
      </c>
      <c r="G18" s="7">
        <f t="shared" si="1"/>
        <v>-0.72880769350933083</v>
      </c>
      <c r="H18" s="6">
        <v>34135258</v>
      </c>
      <c r="I18" s="6">
        <v>49686030</v>
      </c>
      <c r="J18" s="6">
        <v>31287415</v>
      </c>
      <c r="K18" s="6">
        <v>28852212</v>
      </c>
      <c r="L18" s="6">
        <v>29698765</v>
      </c>
      <c r="M18" s="6">
        <v>28591335</v>
      </c>
      <c r="N18" s="6">
        <v>31636820</v>
      </c>
      <c r="O18" s="6">
        <v>34924112</v>
      </c>
      <c r="P18" s="6">
        <v>43286574</v>
      </c>
      <c r="Q18" s="6">
        <v>25168291</v>
      </c>
      <c r="R18" s="6">
        <v>23951389</v>
      </c>
      <c r="S18" s="6">
        <v>34792237</v>
      </c>
      <c r="T18" s="6">
        <v>29631214</v>
      </c>
      <c r="U18" s="6">
        <v>38102166</v>
      </c>
      <c r="V18" s="6">
        <v>27075945</v>
      </c>
      <c r="W18" s="6">
        <v>27232396</v>
      </c>
      <c r="X18" s="6">
        <v>31038084</v>
      </c>
      <c r="Y18" s="6">
        <v>26908850</v>
      </c>
      <c r="Z18" s="6">
        <v>29156800</v>
      </c>
      <c r="AA18" s="6">
        <v>28726859</v>
      </c>
      <c r="AB18" s="6">
        <v>36479376</v>
      </c>
      <c r="AC18" s="6">
        <v>33096224</v>
      </c>
      <c r="AD18" s="6">
        <v>34391528</v>
      </c>
      <c r="AE18" s="6">
        <v>9435387</v>
      </c>
    </row>
    <row r="19" spans="1:31" x14ac:dyDescent="0.25">
      <c r="A19" s="5" t="s">
        <v>49</v>
      </c>
      <c r="B19" s="8">
        <v>13703730</v>
      </c>
      <c r="C19" s="8">
        <v>18477743</v>
      </c>
      <c r="D19" s="8">
        <v>17802289</v>
      </c>
      <c r="E19" s="8">
        <v>5283611</v>
      </c>
      <c r="F19" s="8">
        <f t="shared" si="0"/>
        <v>-13194132</v>
      </c>
      <c r="G19" s="7">
        <f t="shared" si="1"/>
        <v>-0.71405539085590697</v>
      </c>
      <c r="H19" s="6">
        <v>17608269</v>
      </c>
      <c r="I19" s="6">
        <v>13509206</v>
      </c>
      <c r="J19" s="6">
        <v>10808343</v>
      </c>
      <c r="K19" s="6">
        <v>9781530</v>
      </c>
      <c r="L19" s="6">
        <v>15093456</v>
      </c>
      <c r="M19" s="6">
        <v>20841899</v>
      </c>
      <c r="N19" s="6">
        <v>27958291</v>
      </c>
      <c r="O19" s="6">
        <v>26034628</v>
      </c>
      <c r="P19" s="6">
        <v>26459157</v>
      </c>
      <c r="Q19" s="6">
        <v>17070212</v>
      </c>
      <c r="R19" s="6">
        <v>13703730</v>
      </c>
      <c r="S19" s="6">
        <v>18477743</v>
      </c>
      <c r="T19" s="6">
        <v>15541165</v>
      </c>
      <c r="U19" s="6">
        <v>16879035</v>
      </c>
      <c r="V19" s="6">
        <v>11825610</v>
      </c>
      <c r="W19" s="6">
        <v>13299184</v>
      </c>
      <c r="X19" s="6">
        <v>17296161</v>
      </c>
      <c r="Y19" s="6">
        <v>24927217</v>
      </c>
      <c r="Z19" s="6">
        <v>24618070</v>
      </c>
      <c r="AA19" s="6">
        <v>33796496</v>
      </c>
      <c r="AB19" s="6">
        <v>32063305</v>
      </c>
      <c r="AC19" s="6">
        <v>35567464</v>
      </c>
      <c r="AD19" s="6">
        <v>17802289</v>
      </c>
      <c r="AE19" s="6">
        <v>5283611</v>
      </c>
    </row>
    <row r="20" spans="1:31" x14ac:dyDescent="0.25">
      <c r="A20" s="5" t="s">
        <v>56</v>
      </c>
      <c r="B20" s="8">
        <v>10275978</v>
      </c>
      <c r="C20" s="8">
        <v>13193980</v>
      </c>
      <c r="D20" s="8">
        <v>22126576</v>
      </c>
      <c r="E20" s="8">
        <v>3244479</v>
      </c>
      <c r="F20" s="8">
        <f t="shared" si="0"/>
        <v>-9949501</v>
      </c>
      <c r="G20" s="7">
        <f t="shared" si="1"/>
        <v>-0.75409398831891516</v>
      </c>
      <c r="H20" s="6">
        <v>14202192</v>
      </c>
      <c r="I20" s="6">
        <v>14089146</v>
      </c>
      <c r="J20" s="6">
        <v>10783482</v>
      </c>
      <c r="K20" s="6">
        <v>12540263</v>
      </c>
      <c r="L20" s="6">
        <v>12034055</v>
      </c>
      <c r="M20" s="6">
        <v>11080494</v>
      </c>
      <c r="N20" s="6">
        <v>13129860</v>
      </c>
      <c r="O20" s="6">
        <v>15408607</v>
      </c>
      <c r="P20" s="6">
        <v>21037653</v>
      </c>
      <c r="Q20" s="6">
        <v>12428693</v>
      </c>
      <c r="R20" s="6">
        <v>10275978</v>
      </c>
      <c r="S20" s="6">
        <v>13193980</v>
      </c>
      <c r="T20" s="6">
        <v>12204253</v>
      </c>
      <c r="U20" s="6">
        <v>12710041</v>
      </c>
      <c r="V20" s="6">
        <v>12567723</v>
      </c>
      <c r="W20" s="6">
        <v>9533695</v>
      </c>
      <c r="X20" s="6">
        <v>10814466</v>
      </c>
      <c r="Y20" s="6">
        <v>12223093</v>
      </c>
      <c r="Z20" s="6">
        <v>11039750</v>
      </c>
      <c r="AA20" s="6">
        <v>13359996</v>
      </c>
      <c r="AB20" s="6">
        <v>9754815</v>
      </c>
      <c r="AC20" s="6">
        <v>9857084</v>
      </c>
      <c r="AD20" s="6">
        <v>22126576</v>
      </c>
      <c r="AE20" s="6">
        <v>3244479</v>
      </c>
    </row>
    <row r="21" spans="1:31" x14ac:dyDescent="0.25">
      <c r="A21" s="5" t="s">
        <v>55</v>
      </c>
      <c r="B21" s="8">
        <v>12825226</v>
      </c>
      <c r="C21" s="8">
        <v>13572140</v>
      </c>
      <c r="D21" s="8">
        <v>22706342</v>
      </c>
      <c r="E21" s="8">
        <v>1803726</v>
      </c>
      <c r="F21" s="8">
        <f t="shared" si="0"/>
        <v>-11768414</v>
      </c>
      <c r="G21" s="7">
        <f t="shared" si="1"/>
        <v>-0.86710084039805069</v>
      </c>
      <c r="H21" s="6">
        <v>13540835</v>
      </c>
      <c r="I21" s="6">
        <v>17351811</v>
      </c>
      <c r="J21" s="6">
        <v>13475322</v>
      </c>
      <c r="K21" s="6">
        <v>12805525</v>
      </c>
      <c r="L21" s="6">
        <v>17673518</v>
      </c>
      <c r="M21" s="6">
        <v>16182594</v>
      </c>
      <c r="N21" s="6">
        <v>25740322</v>
      </c>
      <c r="O21" s="6">
        <v>28072530</v>
      </c>
      <c r="P21" s="6">
        <v>31889107</v>
      </c>
      <c r="Q21" s="6">
        <v>14991902</v>
      </c>
      <c r="R21" s="6">
        <v>12825226</v>
      </c>
      <c r="S21" s="6">
        <v>13572140</v>
      </c>
      <c r="T21" s="6">
        <v>14578352</v>
      </c>
      <c r="U21" s="6">
        <v>16558998</v>
      </c>
      <c r="V21" s="6">
        <v>17454183</v>
      </c>
      <c r="W21" s="6">
        <v>13359770</v>
      </c>
      <c r="X21" s="6">
        <v>11301088</v>
      </c>
      <c r="Y21" s="6">
        <v>13048827</v>
      </c>
      <c r="Z21" s="6">
        <v>13057761</v>
      </c>
      <c r="AA21" s="6">
        <v>16608291</v>
      </c>
      <c r="AB21" s="6">
        <v>20856292</v>
      </c>
      <c r="AC21" s="6">
        <v>16966580</v>
      </c>
      <c r="AD21" s="6">
        <v>22706342</v>
      </c>
      <c r="AE21" s="6">
        <v>1803726</v>
      </c>
    </row>
    <row r="22" spans="1:31" x14ac:dyDescent="0.25">
      <c r="A22" s="5" t="s">
        <v>43</v>
      </c>
      <c r="B22" s="8">
        <v>8339631</v>
      </c>
      <c r="C22" s="8">
        <v>10141963</v>
      </c>
      <c r="D22" s="8">
        <v>8522947</v>
      </c>
      <c r="E22" s="8">
        <v>2185537</v>
      </c>
      <c r="F22" s="8">
        <f t="shared" si="0"/>
        <v>-7956426</v>
      </c>
      <c r="G22" s="7">
        <f t="shared" si="1"/>
        <v>-0.78450552422642439</v>
      </c>
      <c r="H22" s="6">
        <v>8645627</v>
      </c>
      <c r="I22" s="6">
        <v>10453285</v>
      </c>
      <c r="J22" s="6">
        <v>7286616</v>
      </c>
      <c r="K22" s="6">
        <v>7361344</v>
      </c>
      <c r="L22" s="6">
        <v>8664430</v>
      </c>
      <c r="M22" s="6">
        <v>6889591</v>
      </c>
      <c r="N22" s="6">
        <v>8606794</v>
      </c>
      <c r="O22" s="6">
        <v>9548387</v>
      </c>
      <c r="P22" s="6">
        <v>11219657</v>
      </c>
      <c r="Q22" s="6">
        <v>6715543</v>
      </c>
      <c r="R22" s="6">
        <v>8339631</v>
      </c>
      <c r="S22" s="6">
        <v>10141963</v>
      </c>
      <c r="T22" s="6">
        <v>6923589</v>
      </c>
      <c r="U22" s="6">
        <v>14765118</v>
      </c>
      <c r="V22" s="6">
        <v>7668377</v>
      </c>
      <c r="W22" s="6">
        <v>8340229</v>
      </c>
      <c r="X22" s="6">
        <v>11163046</v>
      </c>
      <c r="Y22" s="6">
        <v>7423589</v>
      </c>
      <c r="Z22" s="6">
        <v>7546874</v>
      </c>
      <c r="AA22" s="6">
        <v>14810601</v>
      </c>
      <c r="AB22" s="6">
        <v>12584789</v>
      </c>
      <c r="AC22" s="6">
        <v>10095516</v>
      </c>
      <c r="AD22" s="6">
        <v>8522947</v>
      </c>
      <c r="AE22" s="6">
        <v>2185537</v>
      </c>
    </row>
    <row r="23" spans="1:31" x14ac:dyDescent="0.25">
      <c r="A23" s="5" t="s">
        <v>45</v>
      </c>
      <c r="B23" s="8">
        <v>12142353</v>
      </c>
      <c r="C23" s="8">
        <v>8879421</v>
      </c>
      <c r="D23" s="8">
        <v>8409119</v>
      </c>
      <c r="E23" s="8">
        <v>3014205</v>
      </c>
      <c r="F23" s="8">
        <f t="shared" si="0"/>
        <v>-5865216</v>
      </c>
      <c r="G23" s="7">
        <f t="shared" si="1"/>
        <v>-0.66054036631442525</v>
      </c>
      <c r="H23" s="6">
        <v>12869801</v>
      </c>
      <c r="I23" s="6">
        <v>17222405</v>
      </c>
      <c r="J23" s="6">
        <v>9770699</v>
      </c>
      <c r="K23" s="6">
        <v>12142432</v>
      </c>
      <c r="L23" s="6">
        <v>11472283</v>
      </c>
      <c r="M23" s="6">
        <v>11128912</v>
      </c>
      <c r="N23" s="6">
        <v>14829815</v>
      </c>
      <c r="O23" s="6">
        <v>16404385</v>
      </c>
      <c r="P23" s="6">
        <v>16680533</v>
      </c>
      <c r="Q23" s="6">
        <v>14421377</v>
      </c>
      <c r="R23" s="6">
        <v>12142353</v>
      </c>
      <c r="S23" s="6">
        <v>8879421</v>
      </c>
      <c r="T23" s="6">
        <v>7885014</v>
      </c>
      <c r="U23" s="6">
        <v>8381170</v>
      </c>
      <c r="V23" s="6">
        <v>8930429</v>
      </c>
      <c r="W23" s="6">
        <v>6516027</v>
      </c>
      <c r="X23" s="6">
        <v>6949888</v>
      </c>
      <c r="Y23" s="6">
        <v>15654676</v>
      </c>
      <c r="Z23" s="6">
        <v>8650382</v>
      </c>
      <c r="AA23" s="6">
        <v>13530947</v>
      </c>
      <c r="AB23" s="6">
        <v>13043163</v>
      </c>
      <c r="AC23" s="6">
        <v>12352751</v>
      </c>
      <c r="AD23" s="6">
        <v>8409119</v>
      </c>
      <c r="AE23" s="6">
        <v>3014205</v>
      </c>
    </row>
    <row r="24" spans="1:31" x14ac:dyDescent="0.25">
      <c r="A24" s="5" t="s">
        <v>35</v>
      </c>
      <c r="B24" s="8">
        <v>6115505</v>
      </c>
      <c r="C24" s="8">
        <v>6722959</v>
      </c>
      <c r="D24" s="8">
        <v>7195606</v>
      </c>
      <c r="E24" s="8">
        <v>1375799</v>
      </c>
      <c r="F24" s="8">
        <f t="shared" si="0"/>
        <v>-5347160</v>
      </c>
      <c r="G24" s="7">
        <f t="shared" si="1"/>
        <v>-0.79535811537746992</v>
      </c>
      <c r="H24" s="6">
        <v>8035010</v>
      </c>
      <c r="I24" s="6">
        <v>9116925</v>
      </c>
      <c r="J24" s="6">
        <v>5775122</v>
      </c>
      <c r="K24" s="6">
        <v>7283074</v>
      </c>
      <c r="L24" s="6">
        <v>6689820</v>
      </c>
      <c r="M24" s="6">
        <v>6945900</v>
      </c>
      <c r="N24" s="6">
        <v>7736633</v>
      </c>
      <c r="O24" s="6">
        <v>7817031</v>
      </c>
      <c r="P24" s="6">
        <v>9044834</v>
      </c>
      <c r="Q24" s="6">
        <v>7374695</v>
      </c>
      <c r="R24" s="6">
        <v>6115505</v>
      </c>
      <c r="S24" s="6">
        <v>6722959</v>
      </c>
      <c r="T24" s="6">
        <v>6331901</v>
      </c>
      <c r="U24" s="6">
        <v>7264967</v>
      </c>
      <c r="V24" s="6">
        <v>7224528</v>
      </c>
      <c r="W24" s="6">
        <v>7256141</v>
      </c>
      <c r="X24" s="6">
        <v>6560246</v>
      </c>
      <c r="Y24" s="6">
        <v>8937360</v>
      </c>
      <c r="Z24" s="6">
        <v>7829583</v>
      </c>
      <c r="AA24" s="6">
        <v>7153733</v>
      </c>
      <c r="AB24" s="6">
        <v>8009553</v>
      </c>
      <c r="AC24" s="6">
        <v>9393023</v>
      </c>
      <c r="AD24" s="6">
        <v>7195606</v>
      </c>
      <c r="AE24" s="6">
        <v>1375799</v>
      </c>
    </row>
    <row r="25" spans="1:31" x14ac:dyDescent="0.25">
      <c r="A25" s="5" t="s">
        <v>52</v>
      </c>
      <c r="B25" s="8">
        <v>4132115</v>
      </c>
      <c r="C25" s="8">
        <v>6271875</v>
      </c>
      <c r="D25" s="8">
        <v>4542772</v>
      </c>
      <c r="E25" s="8">
        <v>1441085</v>
      </c>
      <c r="F25" s="8">
        <f t="shared" si="0"/>
        <v>-4830790</v>
      </c>
      <c r="G25" s="7">
        <f t="shared" si="1"/>
        <v>-0.77023059292476337</v>
      </c>
      <c r="H25" s="6">
        <v>6547267</v>
      </c>
      <c r="I25" s="6">
        <v>6496931</v>
      </c>
      <c r="J25" s="6">
        <v>6432491</v>
      </c>
      <c r="K25" s="6">
        <v>6694604</v>
      </c>
      <c r="L25" s="6">
        <v>5835165</v>
      </c>
      <c r="M25" s="6">
        <v>7482186</v>
      </c>
      <c r="N25" s="6">
        <v>5649677</v>
      </c>
      <c r="O25" s="6">
        <v>9029103</v>
      </c>
      <c r="P25" s="6">
        <v>16876768</v>
      </c>
      <c r="Q25" s="6">
        <v>5200255</v>
      </c>
      <c r="R25" s="6">
        <v>4132115</v>
      </c>
      <c r="S25" s="6">
        <v>6271875</v>
      </c>
      <c r="T25" s="6">
        <v>5665099</v>
      </c>
      <c r="U25" s="6">
        <v>4674728</v>
      </c>
      <c r="V25" s="6">
        <v>5339877</v>
      </c>
      <c r="W25" s="6">
        <v>3932708</v>
      </c>
      <c r="X25" s="6">
        <v>5051005</v>
      </c>
      <c r="Y25" s="6">
        <v>3675703</v>
      </c>
      <c r="Z25" s="6">
        <v>12623211</v>
      </c>
      <c r="AA25" s="6">
        <v>5612404</v>
      </c>
      <c r="AB25" s="6">
        <v>6009316</v>
      </c>
      <c r="AC25" s="6">
        <v>7219909</v>
      </c>
      <c r="AD25" s="6">
        <v>4542772</v>
      </c>
      <c r="AE25" s="6">
        <v>1441085</v>
      </c>
    </row>
    <row r="26" spans="1:31" x14ac:dyDescent="0.25">
      <c r="A26" s="5" t="s">
        <v>46</v>
      </c>
      <c r="B26" s="8">
        <v>6109989</v>
      </c>
      <c r="C26" s="8">
        <v>6512841</v>
      </c>
      <c r="D26" s="8">
        <v>9168308</v>
      </c>
      <c r="E26" s="8">
        <v>3277163</v>
      </c>
      <c r="F26" s="8">
        <f t="shared" si="0"/>
        <v>-3235678</v>
      </c>
      <c r="G26" s="7">
        <f t="shared" si="1"/>
        <v>-0.49681513797127858</v>
      </c>
      <c r="H26" s="6">
        <v>7249718</v>
      </c>
      <c r="I26" s="6">
        <v>7582590</v>
      </c>
      <c r="J26" s="6">
        <v>4057521</v>
      </c>
      <c r="K26" s="6">
        <v>5344007</v>
      </c>
      <c r="L26" s="6">
        <v>5392827</v>
      </c>
      <c r="M26" s="6">
        <v>5657722</v>
      </c>
      <c r="N26" s="6">
        <v>6005482</v>
      </c>
      <c r="O26" s="6">
        <v>6513252</v>
      </c>
      <c r="P26" s="6">
        <v>7044582</v>
      </c>
      <c r="Q26" s="6">
        <v>7682758</v>
      </c>
      <c r="R26" s="6">
        <v>6109989</v>
      </c>
      <c r="S26" s="6">
        <v>6512841</v>
      </c>
      <c r="T26" s="6">
        <v>4483153</v>
      </c>
      <c r="U26" s="6">
        <v>8633280</v>
      </c>
      <c r="V26" s="6">
        <v>3866054</v>
      </c>
      <c r="W26" s="6">
        <v>5770005</v>
      </c>
      <c r="X26" s="6">
        <v>6346266</v>
      </c>
      <c r="Y26" s="6">
        <v>6486351</v>
      </c>
      <c r="Z26" s="6">
        <v>7803041</v>
      </c>
      <c r="AA26" s="6">
        <v>8665512</v>
      </c>
      <c r="AB26" s="6">
        <v>6554977</v>
      </c>
      <c r="AC26" s="6">
        <v>7281666</v>
      </c>
      <c r="AD26" s="6">
        <v>9168308</v>
      </c>
      <c r="AE26" s="6">
        <v>3277163</v>
      </c>
    </row>
    <row r="27" spans="1:31" x14ac:dyDescent="0.25">
      <c r="A27" s="5" t="s">
        <v>37</v>
      </c>
      <c r="B27" s="8">
        <v>5048935</v>
      </c>
      <c r="C27" s="8">
        <v>4942595</v>
      </c>
      <c r="D27" s="8">
        <v>6191527</v>
      </c>
      <c r="E27" s="8">
        <v>2075557</v>
      </c>
      <c r="F27" s="8">
        <f t="shared" si="0"/>
        <v>-2867038</v>
      </c>
      <c r="G27" s="7">
        <f t="shared" si="1"/>
        <v>-0.5800673532830426</v>
      </c>
      <c r="H27" s="6">
        <v>5826668</v>
      </c>
      <c r="I27" s="6">
        <v>7268826</v>
      </c>
      <c r="J27" s="6">
        <v>5211223</v>
      </c>
      <c r="K27" s="6">
        <v>5120774</v>
      </c>
      <c r="L27" s="6">
        <v>5366244</v>
      </c>
      <c r="M27" s="6">
        <v>4827110</v>
      </c>
      <c r="N27" s="6">
        <v>4363045</v>
      </c>
      <c r="O27" s="6">
        <v>11353908</v>
      </c>
      <c r="P27" s="6">
        <v>8094481</v>
      </c>
      <c r="Q27" s="6">
        <v>5838405</v>
      </c>
      <c r="R27" s="6">
        <v>5048935</v>
      </c>
      <c r="S27" s="6">
        <v>4942595</v>
      </c>
      <c r="T27" s="6">
        <v>4761168</v>
      </c>
      <c r="U27" s="6">
        <v>6053501</v>
      </c>
      <c r="V27" s="6">
        <v>5724264</v>
      </c>
      <c r="W27" s="6">
        <v>3791519</v>
      </c>
      <c r="X27" s="6">
        <v>4152333</v>
      </c>
      <c r="Y27" s="6">
        <v>5262769</v>
      </c>
      <c r="Z27" s="6">
        <v>8441700</v>
      </c>
      <c r="AA27" s="6">
        <v>7008329</v>
      </c>
      <c r="AB27" s="6">
        <v>8049456</v>
      </c>
      <c r="AC27" s="6">
        <v>9877183</v>
      </c>
      <c r="AD27" s="6">
        <v>6191527</v>
      </c>
      <c r="AE27" s="6">
        <v>2075557</v>
      </c>
    </row>
    <row r="28" spans="1:31" x14ac:dyDescent="0.25">
      <c r="A28" s="5" t="s">
        <v>38</v>
      </c>
      <c r="B28" s="8">
        <v>8307895</v>
      </c>
      <c r="C28" s="8">
        <v>6892612</v>
      </c>
      <c r="D28" s="8">
        <v>5270205</v>
      </c>
      <c r="E28" s="8">
        <v>1338134</v>
      </c>
      <c r="F28" s="8">
        <f t="shared" si="0"/>
        <v>-5554478</v>
      </c>
      <c r="G28" s="7">
        <f t="shared" si="1"/>
        <v>-0.80585966539245213</v>
      </c>
      <c r="H28" s="6">
        <v>7260208</v>
      </c>
      <c r="I28" s="6">
        <v>7927470</v>
      </c>
      <c r="J28" s="6">
        <v>7307439</v>
      </c>
      <c r="K28" s="6">
        <v>6620923</v>
      </c>
      <c r="L28" s="6">
        <v>7952287</v>
      </c>
      <c r="M28" s="6">
        <v>7016815</v>
      </c>
      <c r="N28" s="6">
        <v>5735765</v>
      </c>
      <c r="O28" s="6">
        <v>9992443</v>
      </c>
      <c r="P28" s="6">
        <v>9235090</v>
      </c>
      <c r="Q28" s="6">
        <v>7645327</v>
      </c>
      <c r="R28" s="6">
        <v>8307895</v>
      </c>
      <c r="S28" s="6">
        <v>6892612</v>
      </c>
      <c r="T28" s="6">
        <v>7764434</v>
      </c>
      <c r="U28" s="6">
        <v>6748457</v>
      </c>
      <c r="V28" s="6">
        <v>6547827</v>
      </c>
      <c r="W28" s="6">
        <v>5523046</v>
      </c>
      <c r="X28" s="6">
        <v>6444615</v>
      </c>
      <c r="Y28" s="6">
        <v>5228525</v>
      </c>
      <c r="Z28" s="6">
        <v>4780113</v>
      </c>
      <c r="AA28" s="6">
        <v>7460685</v>
      </c>
      <c r="AB28" s="6">
        <v>8550769</v>
      </c>
      <c r="AC28" s="6">
        <v>8728080</v>
      </c>
      <c r="AD28" s="6">
        <v>5270205</v>
      </c>
      <c r="AE28" s="6">
        <v>1338134</v>
      </c>
    </row>
    <row r="29" spans="1:31" x14ac:dyDescent="0.25">
      <c r="A29" s="5" t="s">
        <v>57</v>
      </c>
      <c r="B29" s="8">
        <v>6326415</v>
      </c>
      <c r="C29" s="8">
        <v>7047374</v>
      </c>
      <c r="D29" s="8">
        <v>6905650</v>
      </c>
      <c r="E29" s="8">
        <v>1135369</v>
      </c>
      <c r="F29" s="8">
        <f t="shared" si="0"/>
        <v>-5912005</v>
      </c>
      <c r="G29" s="7">
        <f t="shared" si="1"/>
        <v>-0.83889474292126398</v>
      </c>
      <c r="H29" s="6">
        <v>7910907</v>
      </c>
      <c r="I29" s="6">
        <v>8981032</v>
      </c>
      <c r="J29" s="6">
        <v>5030877</v>
      </c>
      <c r="K29" s="6">
        <v>7677009</v>
      </c>
      <c r="L29" s="6">
        <v>7645603</v>
      </c>
      <c r="M29" s="6">
        <v>6933756</v>
      </c>
      <c r="N29" s="6">
        <v>8506987</v>
      </c>
      <c r="O29" s="6">
        <v>10171369</v>
      </c>
      <c r="P29" s="6">
        <v>12221776</v>
      </c>
      <c r="Q29" s="6">
        <v>8132902</v>
      </c>
      <c r="R29" s="6">
        <v>6326415</v>
      </c>
      <c r="S29" s="6">
        <v>7047374</v>
      </c>
      <c r="T29" s="6">
        <v>5962840</v>
      </c>
      <c r="U29" s="6">
        <v>7629292</v>
      </c>
      <c r="V29" s="6">
        <v>5731009</v>
      </c>
      <c r="W29" s="6">
        <v>4267046</v>
      </c>
      <c r="X29" s="6">
        <v>5397334</v>
      </c>
      <c r="Y29" s="6">
        <v>6245122</v>
      </c>
      <c r="Z29" s="6">
        <v>8573221</v>
      </c>
      <c r="AA29" s="6">
        <v>8836312</v>
      </c>
      <c r="AB29" s="6">
        <v>8353215</v>
      </c>
      <c r="AC29" s="6">
        <v>8687659</v>
      </c>
      <c r="AD29" s="6">
        <v>6905650</v>
      </c>
      <c r="AE29" s="6">
        <v>1135369</v>
      </c>
    </row>
    <row r="30" spans="1:31" x14ac:dyDescent="0.25">
      <c r="A30" s="5" t="s">
        <v>50</v>
      </c>
      <c r="B30" s="8">
        <v>4068520</v>
      </c>
      <c r="C30" s="8">
        <v>3558706</v>
      </c>
      <c r="D30" s="8">
        <v>4817001</v>
      </c>
      <c r="E30" s="8">
        <v>1599989</v>
      </c>
      <c r="F30" s="8">
        <f t="shared" si="0"/>
        <v>-1958717</v>
      </c>
      <c r="G30" s="7">
        <f t="shared" si="1"/>
        <v>-0.55040146615089869</v>
      </c>
      <c r="H30" s="6">
        <v>4030991</v>
      </c>
      <c r="I30" s="6">
        <v>6654683</v>
      </c>
      <c r="J30" s="6">
        <v>4121885</v>
      </c>
      <c r="K30" s="6">
        <v>3627029</v>
      </c>
      <c r="L30" s="6">
        <v>2910654</v>
      </c>
      <c r="M30" s="6">
        <v>3011223</v>
      </c>
      <c r="N30" s="6">
        <v>3806663</v>
      </c>
      <c r="O30" s="6">
        <v>6055982</v>
      </c>
      <c r="P30" s="6">
        <v>8520562</v>
      </c>
      <c r="Q30" s="6">
        <v>4769681</v>
      </c>
      <c r="R30" s="6">
        <v>4068520</v>
      </c>
      <c r="S30" s="6">
        <v>3558706</v>
      </c>
      <c r="T30" s="6">
        <v>2463246</v>
      </c>
      <c r="U30" s="6">
        <v>2072926</v>
      </c>
      <c r="V30" s="6">
        <v>2669413</v>
      </c>
      <c r="W30" s="6">
        <v>4228323</v>
      </c>
      <c r="X30" s="6">
        <v>4007051</v>
      </c>
      <c r="Y30" s="6">
        <v>4213881</v>
      </c>
      <c r="Z30" s="6">
        <v>3412539</v>
      </c>
      <c r="AA30" s="6">
        <v>4197013</v>
      </c>
      <c r="AB30" s="6">
        <v>5343657</v>
      </c>
      <c r="AC30" s="6">
        <v>5403527</v>
      </c>
      <c r="AD30" s="6">
        <v>4817001</v>
      </c>
      <c r="AE30" s="6">
        <v>1599989</v>
      </c>
    </row>
    <row r="31" spans="1:31" x14ac:dyDescent="0.25">
      <c r="A31" s="5" t="s">
        <v>39</v>
      </c>
      <c r="B31" s="8">
        <v>1370209</v>
      </c>
      <c r="C31" s="8">
        <v>2212924</v>
      </c>
      <c r="D31" s="8">
        <v>1767716</v>
      </c>
      <c r="E31" s="8">
        <v>323552</v>
      </c>
      <c r="F31" s="8">
        <f t="shared" si="0"/>
        <v>-1889372</v>
      </c>
      <c r="G31" s="7">
        <f t="shared" si="1"/>
        <v>-0.85378982739578946</v>
      </c>
      <c r="H31" s="6">
        <v>2952933</v>
      </c>
      <c r="I31" s="6">
        <v>5197649</v>
      </c>
      <c r="J31" s="6">
        <v>2451583</v>
      </c>
      <c r="K31" s="6">
        <v>2676601</v>
      </c>
      <c r="L31" s="6">
        <v>2358508</v>
      </c>
      <c r="M31" s="6">
        <v>2720823</v>
      </c>
      <c r="N31" s="6">
        <v>3022422</v>
      </c>
      <c r="O31" s="6">
        <v>3488625</v>
      </c>
      <c r="P31" s="6">
        <v>3847887</v>
      </c>
      <c r="Q31" s="6">
        <v>2142774</v>
      </c>
      <c r="R31" s="6">
        <v>1370209</v>
      </c>
      <c r="S31" s="6">
        <v>2212924</v>
      </c>
      <c r="T31" s="6">
        <v>2384804</v>
      </c>
      <c r="U31" s="6">
        <v>2567894</v>
      </c>
      <c r="V31" s="6">
        <v>1706262</v>
      </c>
      <c r="W31" s="6">
        <v>1592336</v>
      </c>
      <c r="X31" s="6">
        <v>1852781</v>
      </c>
      <c r="Y31" s="6">
        <v>2833378</v>
      </c>
      <c r="Z31" s="6">
        <v>3011488</v>
      </c>
      <c r="AA31" s="6">
        <v>2851939</v>
      </c>
      <c r="AB31" s="6">
        <v>3086923</v>
      </c>
      <c r="AC31" s="6">
        <v>2449866</v>
      </c>
      <c r="AD31" s="6">
        <v>1767716</v>
      </c>
      <c r="AE31" s="6">
        <v>323552</v>
      </c>
    </row>
    <row r="32" spans="1:31" x14ac:dyDescent="0.25">
      <c r="A32" s="5" t="s">
        <v>42</v>
      </c>
      <c r="B32" s="8">
        <v>2634832</v>
      </c>
      <c r="C32" s="8">
        <v>2793703</v>
      </c>
      <c r="D32" s="8">
        <v>3136529</v>
      </c>
      <c r="E32" s="8">
        <v>459675</v>
      </c>
      <c r="F32" s="8">
        <f t="shared" si="0"/>
        <v>-2334028</v>
      </c>
      <c r="G32" s="7">
        <f t="shared" si="1"/>
        <v>-0.83546031915346763</v>
      </c>
      <c r="H32" s="6">
        <v>2553393</v>
      </c>
      <c r="I32" s="6">
        <v>3453947</v>
      </c>
      <c r="J32" s="6">
        <v>2558940</v>
      </c>
      <c r="K32" s="6">
        <v>2949642</v>
      </c>
      <c r="L32" s="6">
        <v>3669456</v>
      </c>
      <c r="M32" s="6">
        <v>2127201</v>
      </c>
      <c r="N32" s="6">
        <v>2440622</v>
      </c>
      <c r="O32" s="6">
        <v>3539744</v>
      </c>
      <c r="P32" s="6">
        <v>3918747</v>
      </c>
      <c r="Q32" s="6">
        <v>3240290</v>
      </c>
      <c r="R32" s="6">
        <v>2634832</v>
      </c>
      <c r="S32" s="6">
        <v>2793703</v>
      </c>
      <c r="T32" s="6">
        <v>2095549</v>
      </c>
      <c r="U32" s="6">
        <v>2618260</v>
      </c>
      <c r="V32" s="6">
        <v>1793309</v>
      </c>
      <c r="W32" s="6">
        <v>1596404</v>
      </c>
      <c r="X32" s="6">
        <v>2124187</v>
      </c>
      <c r="Y32" s="6">
        <v>2037720</v>
      </c>
      <c r="Z32" s="6">
        <v>2832395</v>
      </c>
      <c r="AA32" s="6">
        <v>3128107</v>
      </c>
      <c r="AB32" s="6">
        <v>3314187</v>
      </c>
      <c r="AC32" s="6">
        <v>3341471</v>
      </c>
      <c r="AD32" s="6">
        <v>3136529</v>
      </c>
      <c r="AE32" s="6">
        <v>459675</v>
      </c>
    </row>
    <row r="33" spans="1:31" x14ac:dyDescent="0.25">
      <c r="A33" s="5" t="s">
        <v>58</v>
      </c>
      <c r="B33" s="8">
        <v>1891798</v>
      </c>
      <c r="C33" s="8">
        <v>1720116</v>
      </c>
      <c r="D33" s="8">
        <v>2453530</v>
      </c>
      <c r="E33" s="8">
        <v>620393</v>
      </c>
      <c r="F33" s="8">
        <f t="shared" si="0"/>
        <v>-1099723</v>
      </c>
      <c r="G33" s="7">
        <f t="shared" si="1"/>
        <v>-0.63933071955612297</v>
      </c>
      <c r="H33" s="6">
        <v>2632959</v>
      </c>
      <c r="I33" s="6">
        <v>2339381</v>
      </c>
      <c r="J33" s="6">
        <v>1607571</v>
      </c>
      <c r="K33" s="6">
        <v>2176870</v>
      </c>
      <c r="L33" s="6">
        <v>2057272</v>
      </c>
      <c r="M33" s="6">
        <v>1703624</v>
      </c>
      <c r="N33" s="6">
        <v>1793512</v>
      </c>
      <c r="O33" s="6">
        <v>2031021</v>
      </c>
      <c r="P33" s="6">
        <v>2257767</v>
      </c>
      <c r="Q33" s="6">
        <v>2282218</v>
      </c>
      <c r="R33" s="6">
        <v>1891798</v>
      </c>
      <c r="S33" s="6">
        <v>1720116</v>
      </c>
      <c r="T33" s="6">
        <v>2637748</v>
      </c>
      <c r="U33" s="6">
        <v>2441772</v>
      </c>
      <c r="V33" s="6">
        <v>3449654</v>
      </c>
      <c r="W33" s="6">
        <v>4711606</v>
      </c>
      <c r="X33" s="6">
        <v>2603427</v>
      </c>
      <c r="Y33" s="6">
        <v>2427375</v>
      </c>
      <c r="Z33" s="6">
        <v>2546816</v>
      </c>
      <c r="AA33" s="6">
        <v>2481441</v>
      </c>
      <c r="AB33" s="6">
        <v>2092950</v>
      </c>
      <c r="AC33" s="6">
        <v>2871938</v>
      </c>
      <c r="AD33" s="6">
        <v>2453530</v>
      </c>
      <c r="AE33" s="6">
        <v>620393</v>
      </c>
    </row>
    <row r="34" spans="1:31" x14ac:dyDescent="0.25">
      <c r="A34" s="5" t="s">
        <v>59</v>
      </c>
      <c r="B34" s="8">
        <v>1581293</v>
      </c>
      <c r="C34" s="8">
        <v>2260225</v>
      </c>
      <c r="D34" s="8">
        <v>1739619</v>
      </c>
      <c r="E34" s="8">
        <v>419113</v>
      </c>
      <c r="F34" s="8">
        <f t="shared" si="0"/>
        <v>-1841112</v>
      </c>
      <c r="G34" s="7">
        <f t="shared" si="1"/>
        <v>-0.81457023083985003</v>
      </c>
      <c r="H34" s="6">
        <v>2552431</v>
      </c>
      <c r="I34" s="6">
        <v>2843040</v>
      </c>
      <c r="J34" s="6">
        <v>1382649</v>
      </c>
      <c r="K34" s="6">
        <v>1861620</v>
      </c>
      <c r="L34" s="6">
        <v>1846851</v>
      </c>
      <c r="M34" s="6">
        <v>2146506</v>
      </c>
      <c r="N34" s="6">
        <v>2386616</v>
      </c>
      <c r="O34" s="6">
        <v>2033671</v>
      </c>
      <c r="P34" s="6">
        <v>3651511</v>
      </c>
      <c r="Q34" s="6">
        <v>1616941</v>
      </c>
      <c r="R34" s="6">
        <v>1581293</v>
      </c>
      <c r="S34" s="6">
        <v>2260225</v>
      </c>
      <c r="T34" s="6">
        <v>1704368</v>
      </c>
      <c r="U34" s="6">
        <v>3106202</v>
      </c>
      <c r="V34" s="6">
        <v>1372821</v>
      </c>
      <c r="W34" s="6">
        <v>1554735</v>
      </c>
      <c r="X34" s="6">
        <v>1540762</v>
      </c>
      <c r="Y34" s="6">
        <v>2025498</v>
      </c>
      <c r="Z34" s="6">
        <v>1969983</v>
      </c>
      <c r="AA34" s="6">
        <v>2122594</v>
      </c>
      <c r="AB34" s="6">
        <v>2525157</v>
      </c>
      <c r="AC34" s="6">
        <v>2626168</v>
      </c>
      <c r="AD34" s="6">
        <v>1739619</v>
      </c>
      <c r="AE34" s="6">
        <v>419113</v>
      </c>
    </row>
    <row r="35" spans="1:31" x14ac:dyDescent="0.25">
      <c r="A35" s="5" t="s">
        <v>51</v>
      </c>
      <c r="B35" s="8">
        <v>1304100</v>
      </c>
      <c r="C35" s="8">
        <v>1123149</v>
      </c>
      <c r="D35" s="8">
        <v>1637060</v>
      </c>
      <c r="E35" s="8">
        <v>92188</v>
      </c>
      <c r="F35" s="8">
        <f t="shared" si="0"/>
        <v>-1030961</v>
      </c>
      <c r="G35" s="7">
        <f t="shared" si="1"/>
        <v>-0.91792006225353895</v>
      </c>
      <c r="H35" s="6">
        <v>898317</v>
      </c>
      <c r="I35" s="6">
        <v>1044023</v>
      </c>
      <c r="J35" s="6">
        <v>755783</v>
      </c>
      <c r="K35" s="6">
        <v>836012</v>
      </c>
      <c r="L35" s="6">
        <v>1244985</v>
      </c>
      <c r="M35" s="6">
        <v>809670</v>
      </c>
      <c r="N35" s="6">
        <v>849719</v>
      </c>
      <c r="O35" s="6">
        <v>615755</v>
      </c>
      <c r="P35" s="6">
        <v>1205906</v>
      </c>
      <c r="Q35" s="6">
        <v>1338877</v>
      </c>
      <c r="R35" s="6">
        <v>1304100</v>
      </c>
      <c r="S35" s="6">
        <v>1123149</v>
      </c>
      <c r="T35" s="6">
        <v>1601979</v>
      </c>
      <c r="U35" s="6">
        <v>1560299</v>
      </c>
      <c r="V35" s="6">
        <v>1125975</v>
      </c>
      <c r="W35" s="6">
        <v>1208930</v>
      </c>
      <c r="X35" s="6">
        <v>1552862</v>
      </c>
      <c r="Y35" s="6">
        <v>1499506</v>
      </c>
      <c r="Z35" s="6">
        <v>1176356</v>
      </c>
      <c r="AA35" s="6">
        <v>1307449</v>
      </c>
      <c r="AB35" s="6">
        <v>1280577</v>
      </c>
      <c r="AC35" s="6">
        <v>1068493</v>
      </c>
      <c r="AD35" s="6">
        <v>1637060</v>
      </c>
      <c r="AE35" s="6">
        <v>92188</v>
      </c>
    </row>
  </sheetData>
  <sortState ref="A7:AD35">
    <sortCondition descending="1" ref="B7:B35"/>
  </sortState>
  <pageMargins left="0.78740157499999996" right="0.78740157499999996" top="0.984251969" bottom="0.984251969" header="0.4921259845" footer="0.492125984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5"/>
  <sheetViews>
    <sheetView showGridLines="0" topLeftCell="A11" zoomScale="75" zoomScaleNormal="75" workbookViewId="0">
      <selection activeCell="Q43" sqref="Q43"/>
    </sheetView>
  </sheetViews>
  <sheetFormatPr baseColWidth="10" defaultRowHeight="15" x14ac:dyDescent="0.25"/>
  <cols>
    <col min="1" max="1" width="19.42578125" bestFit="1" customWidth="1"/>
    <col min="2" max="2" width="12.28515625" customWidth="1"/>
    <col min="3" max="3" width="13" customWidth="1"/>
    <col min="4" max="5" width="12.28515625" customWidth="1"/>
    <col min="6" max="6" width="15" customWidth="1"/>
    <col min="7" max="7" width="10" customWidth="1"/>
    <col min="8" max="31" width="11" customWidth="1"/>
  </cols>
  <sheetData>
    <row r="1" spans="1:31" ht="18" x14ac:dyDescent="0.3">
      <c r="A1" s="1" t="s">
        <v>30</v>
      </c>
    </row>
    <row r="2" spans="1:31" ht="18" x14ac:dyDescent="0.3">
      <c r="A2" s="1" t="s">
        <v>1</v>
      </c>
    </row>
    <row r="4" spans="1:31" ht="15.75" x14ac:dyDescent="0.25">
      <c r="A4" s="2" t="s">
        <v>2</v>
      </c>
    </row>
    <row r="6" spans="1:31" ht="75" x14ac:dyDescent="0.25">
      <c r="A6" s="3" t="s">
        <v>31</v>
      </c>
      <c r="B6" s="4">
        <v>43800</v>
      </c>
      <c r="C6" s="4">
        <v>43831</v>
      </c>
      <c r="D6" s="4">
        <v>44166</v>
      </c>
      <c r="E6" s="4">
        <v>44197</v>
      </c>
      <c r="F6" s="4" t="s">
        <v>63</v>
      </c>
      <c r="G6" s="4" t="s">
        <v>64</v>
      </c>
      <c r="H6" s="4">
        <v>43497</v>
      </c>
      <c r="I6" s="4">
        <v>43525</v>
      </c>
      <c r="J6" s="4">
        <v>43556</v>
      </c>
      <c r="K6" s="4">
        <v>43586</v>
      </c>
      <c r="L6" s="4">
        <v>43617</v>
      </c>
      <c r="M6" s="4">
        <v>43647</v>
      </c>
      <c r="N6" s="4">
        <v>43678</v>
      </c>
      <c r="O6" s="4">
        <v>43709</v>
      </c>
      <c r="P6" s="4">
        <v>43739</v>
      </c>
      <c r="Q6" s="4">
        <v>43770</v>
      </c>
      <c r="R6" s="4">
        <v>43800</v>
      </c>
      <c r="S6" s="4">
        <v>43831</v>
      </c>
      <c r="T6" s="4">
        <v>43862</v>
      </c>
      <c r="U6" s="4">
        <v>43891</v>
      </c>
      <c r="V6" s="4">
        <v>43922</v>
      </c>
      <c r="W6" s="4">
        <v>43952</v>
      </c>
      <c r="X6" s="4">
        <v>43983</v>
      </c>
      <c r="Y6" s="4">
        <v>44013</v>
      </c>
      <c r="Z6" s="4">
        <v>44044</v>
      </c>
      <c r="AA6" s="4">
        <v>44075</v>
      </c>
      <c r="AB6" s="4">
        <v>44105</v>
      </c>
      <c r="AC6" s="4">
        <v>44136</v>
      </c>
      <c r="AD6" s="4">
        <v>44166</v>
      </c>
      <c r="AE6" s="4">
        <v>44197</v>
      </c>
    </row>
    <row r="7" spans="1:31" x14ac:dyDescent="0.25">
      <c r="A7" s="5" t="s">
        <v>32</v>
      </c>
      <c r="B7" s="6">
        <v>3442110879</v>
      </c>
      <c r="C7" s="6">
        <v>3244277220</v>
      </c>
      <c r="D7" s="6">
        <v>3742030208</v>
      </c>
      <c r="E7" s="6">
        <v>2279966266</v>
      </c>
      <c r="F7" s="8">
        <f t="shared" ref="F7:F35" si="0">E7-C7</f>
        <v>-964310954</v>
      </c>
      <c r="G7" s="7">
        <f t="shared" ref="G7:G35" si="1">(E7-C7)/C7</f>
        <v>-0.29723444965039086</v>
      </c>
      <c r="H7" s="6">
        <v>3532700186</v>
      </c>
      <c r="I7" s="6">
        <v>4014269152</v>
      </c>
      <c r="J7" s="6">
        <v>3557668791</v>
      </c>
      <c r="K7" s="6">
        <v>3432306526</v>
      </c>
      <c r="L7" s="6">
        <v>3141923868</v>
      </c>
      <c r="M7" s="6">
        <v>3286943160</v>
      </c>
      <c r="N7" s="6">
        <v>3176208512</v>
      </c>
      <c r="O7" s="6">
        <v>3517402111</v>
      </c>
      <c r="P7" s="6">
        <v>4265134529</v>
      </c>
      <c r="Q7" s="6">
        <v>3480310668</v>
      </c>
      <c r="R7" s="6">
        <v>3442110879</v>
      </c>
      <c r="S7" s="6">
        <v>3244277220</v>
      </c>
      <c r="T7" s="6">
        <v>3244475691</v>
      </c>
      <c r="U7" s="6">
        <v>3469475309</v>
      </c>
      <c r="V7" s="6">
        <v>3273557368</v>
      </c>
      <c r="W7" s="6">
        <v>3231504298</v>
      </c>
      <c r="X7" s="6">
        <v>3330055568</v>
      </c>
      <c r="Y7" s="6">
        <v>3336545411</v>
      </c>
      <c r="Z7" s="6">
        <v>3146899056</v>
      </c>
      <c r="AA7" s="6">
        <v>3413090924</v>
      </c>
      <c r="AB7" s="6">
        <v>3697561755</v>
      </c>
      <c r="AC7" s="6">
        <v>3948051671</v>
      </c>
      <c r="AD7" s="6">
        <v>3742030208</v>
      </c>
      <c r="AE7" s="6">
        <v>2279966266</v>
      </c>
    </row>
    <row r="8" spans="1:31" x14ac:dyDescent="0.25">
      <c r="A8" s="5" t="s">
        <v>33</v>
      </c>
      <c r="B8" s="6">
        <v>3442110879</v>
      </c>
      <c r="C8" s="6">
        <v>3244277220</v>
      </c>
      <c r="D8" s="6">
        <v>3742030208</v>
      </c>
      <c r="E8" s="6">
        <v>2279966266</v>
      </c>
      <c r="F8" s="8">
        <f t="shared" si="0"/>
        <v>-964310954</v>
      </c>
      <c r="G8" s="7">
        <f t="shared" si="1"/>
        <v>-0.29723444965039086</v>
      </c>
      <c r="H8" s="6">
        <v>3532700186</v>
      </c>
      <c r="I8" s="6">
        <v>4014269152</v>
      </c>
      <c r="J8" s="6">
        <v>3557668791</v>
      </c>
      <c r="K8" s="6">
        <v>3432306526</v>
      </c>
      <c r="L8" s="6">
        <v>3141923868</v>
      </c>
      <c r="M8" s="6">
        <v>3286943160</v>
      </c>
      <c r="N8" s="6">
        <v>3176208512</v>
      </c>
      <c r="O8" s="6">
        <v>3517402111</v>
      </c>
      <c r="P8" s="6">
        <v>4265134529</v>
      </c>
      <c r="Q8" s="6">
        <v>3480310668</v>
      </c>
      <c r="R8" s="6">
        <v>3442110879</v>
      </c>
      <c r="S8" s="6">
        <v>3244277220</v>
      </c>
      <c r="T8" s="6">
        <v>3244475691</v>
      </c>
      <c r="U8" s="6">
        <v>3469475309</v>
      </c>
      <c r="V8" s="6">
        <v>3273557368</v>
      </c>
      <c r="W8" s="6">
        <v>3231504298</v>
      </c>
      <c r="X8" s="6">
        <v>3330055568</v>
      </c>
      <c r="Y8" s="6">
        <v>3336545411</v>
      </c>
      <c r="Z8" s="6">
        <v>3146899056</v>
      </c>
      <c r="AA8" s="6">
        <v>3413090924</v>
      </c>
      <c r="AB8" s="6">
        <v>3697561755</v>
      </c>
      <c r="AC8" s="6">
        <v>3948051671</v>
      </c>
      <c r="AD8" s="6">
        <v>3742030208</v>
      </c>
      <c r="AE8" s="6">
        <v>2279966266</v>
      </c>
    </row>
    <row r="9" spans="1:31" x14ac:dyDescent="0.25">
      <c r="A9" s="5" t="s">
        <v>53</v>
      </c>
      <c r="B9" s="6">
        <v>598280011</v>
      </c>
      <c r="C9" s="6">
        <v>589341506</v>
      </c>
      <c r="D9" s="6">
        <v>607360115</v>
      </c>
      <c r="E9" s="6">
        <v>361900643</v>
      </c>
      <c r="F9" s="8">
        <f t="shared" si="0"/>
        <v>-227440863</v>
      </c>
      <c r="G9" s="7">
        <f t="shared" si="1"/>
        <v>-0.38592371432260875</v>
      </c>
      <c r="H9" s="6">
        <v>661021341</v>
      </c>
      <c r="I9" s="6">
        <v>729073961</v>
      </c>
      <c r="J9" s="6">
        <v>705587586</v>
      </c>
      <c r="K9" s="6">
        <v>653511646</v>
      </c>
      <c r="L9" s="6">
        <v>625131221</v>
      </c>
      <c r="M9" s="6">
        <v>655104994</v>
      </c>
      <c r="N9" s="6">
        <v>658819042</v>
      </c>
      <c r="O9" s="6">
        <v>695477343</v>
      </c>
      <c r="P9" s="6">
        <v>736217446</v>
      </c>
      <c r="Q9" s="6">
        <v>629695633</v>
      </c>
      <c r="R9" s="6">
        <v>598280011</v>
      </c>
      <c r="S9" s="6">
        <v>589341506</v>
      </c>
      <c r="T9" s="6">
        <v>657150831</v>
      </c>
      <c r="U9" s="6">
        <v>623751448</v>
      </c>
      <c r="V9" s="6">
        <v>561945482</v>
      </c>
      <c r="W9" s="6">
        <v>595687848</v>
      </c>
      <c r="X9" s="6">
        <v>610276193</v>
      </c>
      <c r="Y9" s="6">
        <v>632346395</v>
      </c>
      <c r="Z9" s="6">
        <v>599780713</v>
      </c>
      <c r="AA9" s="6">
        <v>639482541</v>
      </c>
      <c r="AB9" s="6">
        <v>634552099</v>
      </c>
      <c r="AC9" s="6">
        <v>644895019</v>
      </c>
      <c r="AD9" s="6">
        <v>607360115</v>
      </c>
      <c r="AE9" s="6">
        <v>361900643</v>
      </c>
    </row>
    <row r="10" spans="1:31" x14ac:dyDescent="0.25">
      <c r="A10" s="5" t="s">
        <v>44</v>
      </c>
      <c r="B10" s="6">
        <v>475234613</v>
      </c>
      <c r="C10" s="6">
        <v>394902613</v>
      </c>
      <c r="D10" s="6">
        <v>492381726</v>
      </c>
      <c r="E10" s="6">
        <v>291338416</v>
      </c>
      <c r="F10" s="8">
        <f t="shared" si="0"/>
        <v>-103564197</v>
      </c>
      <c r="G10" s="7">
        <f t="shared" si="1"/>
        <v>-0.26225249869389949</v>
      </c>
      <c r="H10" s="6">
        <v>455219822</v>
      </c>
      <c r="I10" s="6">
        <v>555855733</v>
      </c>
      <c r="J10" s="6">
        <v>465695968</v>
      </c>
      <c r="K10" s="6">
        <v>430741786</v>
      </c>
      <c r="L10" s="6">
        <v>403018962</v>
      </c>
      <c r="M10" s="6">
        <v>443926458</v>
      </c>
      <c r="N10" s="6">
        <v>395349824</v>
      </c>
      <c r="O10" s="6">
        <v>443914009</v>
      </c>
      <c r="P10" s="6">
        <v>547703708</v>
      </c>
      <c r="Q10" s="6">
        <v>451089514</v>
      </c>
      <c r="R10" s="6">
        <v>475234613</v>
      </c>
      <c r="S10" s="6">
        <v>394902613</v>
      </c>
      <c r="T10" s="6">
        <v>394702972</v>
      </c>
      <c r="U10" s="6">
        <v>412940423</v>
      </c>
      <c r="V10" s="6">
        <v>390362789</v>
      </c>
      <c r="W10" s="6">
        <v>373531791</v>
      </c>
      <c r="X10" s="6">
        <v>425771879</v>
      </c>
      <c r="Y10" s="6">
        <v>420668541</v>
      </c>
      <c r="Z10" s="6">
        <v>389568238</v>
      </c>
      <c r="AA10" s="6">
        <v>421892032</v>
      </c>
      <c r="AB10" s="6">
        <v>514743379</v>
      </c>
      <c r="AC10" s="6">
        <v>525526543</v>
      </c>
      <c r="AD10" s="6">
        <v>492381726</v>
      </c>
      <c r="AE10" s="6">
        <v>291338416</v>
      </c>
    </row>
    <row r="11" spans="1:31" x14ac:dyDescent="0.25">
      <c r="A11" s="5" t="s">
        <v>34</v>
      </c>
      <c r="B11" s="6">
        <v>411291217</v>
      </c>
      <c r="C11" s="6">
        <v>410788540</v>
      </c>
      <c r="D11" s="6">
        <v>500871076</v>
      </c>
      <c r="E11" s="6">
        <v>255452530</v>
      </c>
      <c r="F11" s="8">
        <f t="shared" si="0"/>
        <v>-155336010</v>
      </c>
      <c r="G11" s="7">
        <f t="shared" si="1"/>
        <v>-0.37814105038081147</v>
      </c>
      <c r="H11" s="6">
        <v>474466717</v>
      </c>
      <c r="I11" s="6">
        <v>541159046</v>
      </c>
      <c r="J11" s="6">
        <v>510255226</v>
      </c>
      <c r="K11" s="6">
        <v>516805794</v>
      </c>
      <c r="L11" s="6">
        <v>385023531</v>
      </c>
      <c r="M11" s="6">
        <v>416020055</v>
      </c>
      <c r="N11" s="6">
        <v>425062532</v>
      </c>
      <c r="O11" s="6">
        <v>463971920</v>
      </c>
      <c r="P11" s="6">
        <v>564415680</v>
      </c>
      <c r="Q11" s="6">
        <v>443890665</v>
      </c>
      <c r="R11" s="6">
        <v>411291217</v>
      </c>
      <c r="S11" s="6">
        <v>410788540</v>
      </c>
      <c r="T11" s="6">
        <v>417815119</v>
      </c>
      <c r="U11" s="6">
        <v>440786208</v>
      </c>
      <c r="V11" s="6">
        <v>421633593</v>
      </c>
      <c r="W11" s="6">
        <v>421917769</v>
      </c>
      <c r="X11" s="6">
        <v>412122214</v>
      </c>
      <c r="Y11" s="6">
        <v>456432896</v>
      </c>
      <c r="Z11" s="6">
        <v>410541743</v>
      </c>
      <c r="AA11" s="6">
        <v>430260856</v>
      </c>
      <c r="AB11" s="6">
        <v>472853681</v>
      </c>
      <c r="AC11" s="6">
        <v>496341987</v>
      </c>
      <c r="AD11" s="6">
        <v>500871076</v>
      </c>
      <c r="AE11" s="6">
        <v>255452530</v>
      </c>
    </row>
    <row r="12" spans="1:31" x14ac:dyDescent="0.25">
      <c r="A12" s="5" t="s">
        <v>47</v>
      </c>
      <c r="B12" s="6">
        <v>489260631</v>
      </c>
      <c r="C12" s="6">
        <v>419978617</v>
      </c>
      <c r="D12" s="6">
        <v>518690994</v>
      </c>
      <c r="E12" s="6">
        <v>273466755</v>
      </c>
      <c r="F12" s="8">
        <f t="shared" si="0"/>
        <v>-146511862</v>
      </c>
      <c r="G12" s="7">
        <f t="shared" si="1"/>
        <v>-0.34885552756606175</v>
      </c>
      <c r="H12" s="6">
        <v>432766227</v>
      </c>
      <c r="I12" s="6">
        <v>514174066</v>
      </c>
      <c r="J12" s="6">
        <v>453286199</v>
      </c>
      <c r="K12" s="6">
        <v>445280986</v>
      </c>
      <c r="L12" s="6">
        <v>418292447</v>
      </c>
      <c r="M12" s="6">
        <v>451011359</v>
      </c>
      <c r="N12" s="6">
        <v>440043412</v>
      </c>
      <c r="O12" s="6">
        <v>473343993</v>
      </c>
      <c r="P12" s="6">
        <v>659171975</v>
      </c>
      <c r="Q12" s="6">
        <v>491073756</v>
      </c>
      <c r="R12" s="6">
        <v>489260631</v>
      </c>
      <c r="S12" s="6">
        <v>419978617</v>
      </c>
      <c r="T12" s="6">
        <v>421981071</v>
      </c>
      <c r="U12" s="6">
        <v>452689462</v>
      </c>
      <c r="V12" s="6">
        <v>388074270</v>
      </c>
      <c r="W12" s="6">
        <v>389149095</v>
      </c>
      <c r="X12" s="6">
        <v>448735246</v>
      </c>
      <c r="Y12" s="6">
        <v>427883213</v>
      </c>
      <c r="Z12" s="6">
        <v>427079433</v>
      </c>
      <c r="AA12" s="6">
        <v>489755939</v>
      </c>
      <c r="AB12" s="6">
        <v>535298646</v>
      </c>
      <c r="AC12" s="6">
        <v>544211904</v>
      </c>
      <c r="AD12" s="6">
        <v>518690994</v>
      </c>
      <c r="AE12" s="6">
        <v>273466755</v>
      </c>
    </row>
    <row r="13" spans="1:31" x14ac:dyDescent="0.25">
      <c r="A13" s="5" t="s">
        <v>41</v>
      </c>
      <c r="B13" s="6">
        <v>358628823</v>
      </c>
      <c r="C13" s="6">
        <v>355717642</v>
      </c>
      <c r="D13" s="6">
        <v>373806347</v>
      </c>
      <c r="E13" s="6">
        <v>288911264</v>
      </c>
      <c r="F13" s="8">
        <f t="shared" si="0"/>
        <v>-66806378</v>
      </c>
      <c r="G13" s="7">
        <f t="shared" si="1"/>
        <v>-0.18780732275291537</v>
      </c>
      <c r="H13" s="6">
        <v>369686575</v>
      </c>
      <c r="I13" s="6">
        <v>442599312</v>
      </c>
      <c r="J13" s="6">
        <v>382580374</v>
      </c>
      <c r="K13" s="6">
        <v>365714479</v>
      </c>
      <c r="L13" s="6">
        <v>319469322</v>
      </c>
      <c r="M13" s="6">
        <v>288841169</v>
      </c>
      <c r="N13" s="6">
        <v>245708047</v>
      </c>
      <c r="O13" s="6">
        <v>274220787</v>
      </c>
      <c r="P13" s="6">
        <v>337733191</v>
      </c>
      <c r="Q13" s="6">
        <v>335482467</v>
      </c>
      <c r="R13" s="6">
        <v>358628823</v>
      </c>
      <c r="S13" s="6">
        <v>355717642</v>
      </c>
      <c r="T13" s="6">
        <v>359171536</v>
      </c>
      <c r="U13" s="6">
        <v>415294700</v>
      </c>
      <c r="V13" s="6">
        <v>403624746</v>
      </c>
      <c r="W13" s="6">
        <v>380013901</v>
      </c>
      <c r="X13" s="6">
        <v>347692601</v>
      </c>
      <c r="Y13" s="6">
        <v>273266834</v>
      </c>
      <c r="Z13" s="6">
        <v>238858668</v>
      </c>
      <c r="AA13" s="6">
        <v>248663095</v>
      </c>
      <c r="AB13" s="6">
        <v>292544356</v>
      </c>
      <c r="AC13" s="6">
        <v>373886146</v>
      </c>
      <c r="AD13" s="6">
        <v>373806347</v>
      </c>
      <c r="AE13" s="6">
        <v>288911264</v>
      </c>
    </row>
    <row r="14" spans="1:31" x14ac:dyDescent="0.25">
      <c r="A14" s="5" t="s">
        <v>36</v>
      </c>
      <c r="B14" s="6">
        <v>257722186</v>
      </c>
      <c r="C14" s="6">
        <v>240863153</v>
      </c>
      <c r="D14" s="6">
        <v>272316947</v>
      </c>
      <c r="E14" s="6">
        <v>182747262</v>
      </c>
      <c r="F14" s="8">
        <f t="shared" si="0"/>
        <v>-58115891</v>
      </c>
      <c r="G14" s="7">
        <f t="shared" si="1"/>
        <v>-0.24128178293838079</v>
      </c>
      <c r="H14" s="6">
        <v>277029210</v>
      </c>
      <c r="I14" s="6">
        <v>280922836</v>
      </c>
      <c r="J14" s="6">
        <v>245771441</v>
      </c>
      <c r="K14" s="6">
        <v>238406959</v>
      </c>
      <c r="L14" s="6">
        <v>224780719</v>
      </c>
      <c r="M14" s="6">
        <v>247113254</v>
      </c>
      <c r="N14" s="6">
        <v>242261102</v>
      </c>
      <c r="O14" s="6">
        <v>266637294</v>
      </c>
      <c r="P14" s="6">
        <v>322176169</v>
      </c>
      <c r="Q14" s="6">
        <v>252461002</v>
      </c>
      <c r="R14" s="6">
        <v>257722186</v>
      </c>
      <c r="S14" s="6">
        <v>240863153</v>
      </c>
      <c r="T14" s="6">
        <v>227564323</v>
      </c>
      <c r="U14" s="6">
        <v>243610378</v>
      </c>
      <c r="V14" s="6">
        <v>235163306</v>
      </c>
      <c r="W14" s="6">
        <v>219440516</v>
      </c>
      <c r="X14" s="6">
        <v>250084637</v>
      </c>
      <c r="Y14" s="6">
        <v>254560437</v>
      </c>
      <c r="Z14" s="6">
        <v>243600082</v>
      </c>
      <c r="AA14" s="6">
        <v>266678643</v>
      </c>
      <c r="AB14" s="6">
        <v>263152643</v>
      </c>
      <c r="AC14" s="6">
        <v>305793924</v>
      </c>
      <c r="AD14" s="6">
        <v>272316947</v>
      </c>
      <c r="AE14" s="6">
        <v>182747262</v>
      </c>
    </row>
    <row r="15" spans="1:31" x14ac:dyDescent="0.25">
      <c r="A15" s="5" t="s">
        <v>48</v>
      </c>
      <c r="B15" s="6">
        <v>304468033</v>
      </c>
      <c r="C15" s="6">
        <v>248846123</v>
      </c>
      <c r="D15" s="6">
        <v>319666073</v>
      </c>
      <c r="E15" s="6">
        <v>206508479</v>
      </c>
      <c r="F15" s="8">
        <f t="shared" si="0"/>
        <v>-42337644</v>
      </c>
      <c r="G15" s="7">
        <f t="shared" si="1"/>
        <v>-0.17013583932750281</v>
      </c>
      <c r="H15" s="6">
        <v>276579883</v>
      </c>
      <c r="I15" s="6">
        <v>308782694</v>
      </c>
      <c r="J15" s="6">
        <v>267186867</v>
      </c>
      <c r="K15" s="6">
        <v>277794945</v>
      </c>
      <c r="L15" s="6">
        <v>249896536</v>
      </c>
      <c r="M15" s="6">
        <v>265310796</v>
      </c>
      <c r="N15" s="6">
        <v>249806373</v>
      </c>
      <c r="O15" s="6">
        <v>289691474</v>
      </c>
      <c r="P15" s="6">
        <v>403098588</v>
      </c>
      <c r="Q15" s="6">
        <v>319090760</v>
      </c>
      <c r="R15" s="6">
        <v>304468033</v>
      </c>
      <c r="S15" s="6">
        <v>248846123</v>
      </c>
      <c r="T15" s="6">
        <v>251827804</v>
      </c>
      <c r="U15" s="6">
        <v>274105239</v>
      </c>
      <c r="V15" s="6">
        <v>312612404</v>
      </c>
      <c r="W15" s="6">
        <v>287861119</v>
      </c>
      <c r="X15" s="6">
        <v>279784217</v>
      </c>
      <c r="Y15" s="6">
        <v>289032271</v>
      </c>
      <c r="Z15" s="6">
        <v>259943457</v>
      </c>
      <c r="AA15" s="6">
        <v>282355239</v>
      </c>
      <c r="AB15" s="6">
        <v>332449522</v>
      </c>
      <c r="AC15" s="6">
        <v>340915195</v>
      </c>
      <c r="AD15" s="6">
        <v>319666073</v>
      </c>
      <c r="AE15" s="6">
        <v>206508479</v>
      </c>
    </row>
    <row r="16" spans="1:31" x14ac:dyDescent="0.25">
      <c r="A16" s="5" t="s">
        <v>54</v>
      </c>
      <c r="B16" s="6">
        <v>194140756</v>
      </c>
      <c r="C16" s="6">
        <v>208836954</v>
      </c>
      <c r="D16" s="6">
        <v>218901225</v>
      </c>
      <c r="E16" s="6">
        <v>143457929</v>
      </c>
      <c r="F16" s="8">
        <f t="shared" si="0"/>
        <v>-65379025</v>
      </c>
      <c r="G16" s="7">
        <f t="shared" si="1"/>
        <v>-0.3130625291537244</v>
      </c>
      <c r="H16" s="6">
        <v>211070782</v>
      </c>
      <c r="I16" s="6">
        <v>215399241</v>
      </c>
      <c r="J16" s="6">
        <v>177274544</v>
      </c>
      <c r="K16" s="6">
        <v>160958054</v>
      </c>
      <c r="L16" s="6">
        <v>171236584</v>
      </c>
      <c r="M16" s="6">
        <v>189939027</v>
      </c>
      <c r="N16" s="6">
        <v>202540654</v>
      </c>
      <c r="O16" s="6">
        <v>227180053</v>
      </c>
      <c r="P16" s="6">
        <v>235939166</v>
      </c>
      <c r="Q16" s="6">
        <v>194292529</v>
      </c>
      <c r="R16" s="6">
        <v>194140756</v>
      </c>
      <c r="S16" s="6">
        <v>208836954</v>
      </c>
      <c r="T16" s="6">
        <v>189879377</v>
      </c>
      <c r="U16" s="6">
        <v>226594491</v>
      </c>
      <c r="V16" s="6">
        <v>204470206</v>
      </c>
      <c r="W16" s="6">
        <v>220044857</v>
      </c>
      <c r="X16" s="6">
        <v>201515503</v>
      </c>
      <c r="Y16" s="6">
        <v>201338763</v>
      </c>
      <c r="Z16" s="6">
        <v>199112082</v>
      </c>
      <c r="AA16" s="6">
        <v>219043567</v>
      </c>
      <c r="AB16" s="6">
        <v>234348429</v>
      </c>
      <c r="AC16" s="6">
        <v>242889838</v>
      </c>
      <c r="AD16" s="6">
        <v>218901225</v>
      </c>
      <c r="AE16" s="6">
        <v>143457929</v>
      </c>
    </row>
    <row r="17" spans="1:31" x14ac:dyDescent="0.25">
      <c r="A17" s="5" t="s">
        <v>40</v>
      </c>
      <c r="B17" s="6">
        <v>116056776</v>
      </c>
      <c r="C17" s="6">
        <v>132760589</v>
      </c>
      <c r="D17" s="6">
        <v>156134582</v>
      </c>
      <c r="E17" s="6">
        <v>79711709</v>
      </c>
      <c r="F17" s="8">
        <f t="shared" si="0"/>
        <v>-53048880</v>
      </c>
      <c r="G17" s="7">
        <f t="shared" si="1"/>
        <v>-0.3995830419221777</v>
      </c>
      <c r="H17" s="6">
        <v>138898789</v>
      </c>
      <c r="I17" s="6">
        <v>164166015</v>
      </c>
      <c r="J17" s="6">
        <v>116991929</v>
      </c>
      <c r="K17" s="6">
        <v>113973160</v>
      </c>
      <c r="L17" s="6">
        <v>101016710</v>
      </c>
      <c r="M17" s="6">
        <v>107698751</v>
      </c>
      <c r="N17" s="6">
        <v>108121777</v>
      </c>
      <c r="O17" s="6">
        <v>123455685</v>
      </c>
      <c r="P17" s="6">
        <v>138093905</v>
      </c>
      <c r="Q17" s="6">
        <v>127243402</v>
      </c>
      <c r="R17" s="6">
        <v>116056776</v>
      </c>
      <c r="S17" s="6">
        <v>132760589</v>
      </c>
      <c r="T17" s="6">
        <v>116638037</v>
      </c>
      <c r="U17" s="6">
        <v>134413177</v>
      </c>
      <c r="V17" s="6">
        <v>118590866</v>
      </c>
      <c r="W17" s="6">
        <v>107641386</v>
      </c>
      <c r="X17" s="6">
        <v>117697182</v>
      </c>
      <c r="Y17" s="6">
        <v>124115351</v>
      </c>
      <c r="Z17" s="6">
        <v>117173395</v>
      </c>
      <c r="AA17" s="6">
        <v>127395478</v>
      </c>
      <c r="AB17" s="6">
        <v>130203543</v>
      </c>
      <c r="AC17" s="6">
        <v>169961490</v>
      </c>
      <c r="AD17" s="6">
        <v>156134582</v>
      </c>
      <c r="AE17" s="6">
        <v>79711709</v>
      </c>
    </row>
    <row r="18" spans="1:31" x14ac:dyDescent="0.25">
      <c r="A18" s="5" t="s">
        <v>60</v>
      </c>
      <c r="B18" s="6">
        <v>55805300</v>
      </c>
      <c r="C18" s="6">
        <v>55810769</v>
      </c>
      <c r="D18" s="6">
        <v>48834967</v>
      </c>
      <c r="E18" s="6">
        <v>24017389</v>
      </c>
      <c r="F18" s="8">
        <f t="shared" si="0"/>
        <v>-31793380</v>
      </c>
      <c r="G18" s="7">
        <f t="shared" si="1"/>
        <v>-0.56966389407750317</v>
      </c>
      <c r="H18" s="6">
        <v>39411544</v>
      </c>
      <c r="I18" s="6">
        <v>52256145</v>
      </c>
      <c r="J18" s="6">
        <v>46241829</v>
      </c>
      <c r="K18" s="6">
        <v>35077922</v>
      </c>
      <c r="L18" s="6">
        <v>45069575</v>
      </c>
      <c r="M18" s="6">
        <v>41132368</v>
      </c>
      <c r="N18" s="6">
        <v>32583089</v>
      </c>
      <c r="O18" s="6">
        <v>40467349</v>
      </c>
      <c r="P18" s="6">
        <v>46784151</v>
      </c>
      <c r="Q18" s="6">
        <v>40882408</v>
      </c>
      <c r="R18" s="6">
        <v>55805300</v>
      </c>
      <c r="S18" s="6">
        <v>55810769</v>
      </c>
      <c r="T18" s="6">
        <v>40318318</v>
      </c>
      <c r="U18" s="6">
        <v>52075014</v>
      </c>
      <c r="V18" s="6">
        <v>44684994</v>
      </c>
      <c r="W18" s="6">
        <v>29881400</v>
      </c>
      <c r="X18" s="6">
        <v>42504104</v>
      </c>
      <c r="Y18" s="6">
        <v>44216000</v>
      </c>
      <c r="Z18" s="6">
        <v>42105407</v>
      </c>
      <c r="AA18" s="6">
        <v>50316778</v>
      </c>
      <c r="AB18" s="6">
        <v>46301042</v>
      </c>
      <c r="AC18" s="6">
        <v>46764190</v>
      </c>
      <c r="AD18" s="6">
        <v>48834967</v>
      </c>
      <c r="AE18" s="6">
        <v>24017389</v>
      </c>
    </row>
    <row r="19" spans="1:31" x14ac:dyDescent="0.25">
      <c r="A19" s="5" t="s">
        <v>45</v>
      </c>
      <c r="B19" s="6">
        <v>34904923</v>
      </c>
      <c r="C19" s="6">
        <v>30754924</v>
      </c>
      <c r="D19" s="6">
        <v>37176919</v>
      </c>
      <c r="E19" s="6">
        <v>24278620</v>
      </c>
      <c r="F19" s="8">
        <f t="shared" si="0"/>
        <v>-6476304</v>
      </c>
      <c r="G19" s="7">
        <f t="shared" si="1"/>
        <v>-0.21057779235611182</v>
      </c>
      <c r="H19" s="6">
        <v>30067712</v>
      </c>
      <c r="I19" s="6">
        <v>35937144</v>
      </c>
      <c r="J19" s="6">
        <v>29658323</v>
      </c>
      <c r="K19" s="6">
        <v>31150225</v>
      </c>
      <c r="L19" s="6">
        <v>30220453</v>
      </c>
      <c r="M19" s="6">
        <v>30913894</v>
      </c>
      <c r="N19" s="6">
        <v>30203816</v>
      </c>
      <c r="O19" s="6">
        <v>37447733</v>
      </c>
      <c r="P19" s="6">
        <v>42832002</v>
      </c>
      <c r="Q19" s="6">
        <v>33729643</v>
      </c>
      <c r="R19" s="6">
        <v>34904923</v>
      </c>
      <c r="S19" s="6">
        <v>30754924</v>
      </c>
      <c r="T19" s="6">
        <v>28654109</v>
      </c>
      <c r="U19" s="6">
        <v>31259601</v>
      </c>
      <c r="V19" s="6">
        <v>31838346</v>
      </c>
      <c r="W19" s="6">
        <v>38216465</v>
      </c>
      <c r="X19" s="6">
        <v>34650916</v>
      </c>
      <c r="Y19" s="6">
        <v>34148445</v>
      </c>
      <c r="Z19" s="6">
        <v>35101547</v>
      </c>
      <c r="AA19" s="6">
        <v>32124250</v>
      </c>
      <c r="AB19" s="6">
        <v>37784876</v>
      </c>
      <c r="AC19" s="6">
        <v>36237316</v>
      </c>
      <c r="AD19" s="6">
        <v>37176919</v>
      </c>
      <c r="AE19" s="6">
        <v>24278620</v>
      </c>
    </row>
    <row r="20" spans="1:31" x14ac:dyDescent="0.25">
      <c r="A20" s="5" t="s">
        <v>55</v>
      </c>
      <c r="B20" s="6">
        <v>30802649</v>
      </c>
      <c r="C20" s="6">
        <v>26468335</v>
      </c>
      <c r="D20" s="6">
        <v>39756462</v>
      </c>
      <c r="E20" s="6">
        <v>22689124</v>
      </c>
      <c r="F20" s="8">
        <f t="shared" si="0"/>
        <v>-3779211</v>
      </c>
      <c r="G20" s="7">
        <f t="shared" si="1"/>
        <v>-0.14278234728402825</v>
      </c>
      <c r="H20" s="6">
        <v>27714119</v>
      </c>
      <c r="I20" s="6">
        <v>32934953</v>
      </c>
      <c r="J20" s="6">
        <v>31426153</v>
      </c>
      <c r="K20" s="6">
        <v>29141732</v>
      </c>
      <c r="L20" s="6">
        <v>26063475</v>
      </c>
      <c r="M20" s="6">
        <v>21984840</v>
      </c>
      <c r="N20" s="6">
        <v>23594627</v>
      </c>
      <c r="O20" s="6">
        <v>28309174</v>
      </c>
      <c r="P20" s="6">
        <v>43607819</v>
      </c>
      <c r="Q20" s="6">
        <v>30495260</v>
      </c>
      <c r="R20" s="6">
        <v>30802649</v>
      </c>
      <c r="S20" s="6">
        <v>26468335</v>
      </c>
      <c r="T20" s="6">
        <v>23003033</v>
      </c>
      <c r="U20" s="6">
        <v>29244523</v>
      </c>
      <c r="V20" s="6">
        <v>28635499</v>
      </c>
      <c r="W20" s="6">
        <v>36466012</v>
      </c>
      <c r="X20" s="6">
        <v>31162759</v>
      </c>
      <c r="Y20" s="6">
        <v>33102435</v>
      </c>
      <c r="Z20" s="6">
        <v>25029843</v>
      </c>
      <c r="AA20" s="6">
        <v>34836286</v>
      </c>
      <c r="AB20" s="6">
        <v>37414255</v>
      </c>
      <c r="AC20" s="6">
        <v>48415080</v>
      </c>
      <c r="AD20" s="6">
        <v>39756462</v>
      </c>
      <c r="AE20" s="6">
        <v>22689124</v>
      </c>
    </row>
    <row r="21" spans="1:31" x14ac:dyDescent="0.25">
      <c r="A21" s="5" t="s">
        <v>35</v>
      </c>
      <c r="B21" s="6">
        <v>21038083</v>
      </c>
      <c r="C21" s="6">
        <v>25695779</v>
      </c>
      <c r="D21" s="6">
        <v>30508436</v>
      </c>
      <c r="E21" s="6">
        <v>25525392</v>
      </c>
      <c r="F21" s="8">
        <f t="shared" si="0"/>
        <v>-170387</v>
      </c>
      <c r="G21" s="7">
        <f t="shared" si="1"/>
        <v>-6.6309334307397333E-3</v>
      </c>
      <c r="H21" s="6">
        <v>27085244</v>
      </c>
      <c r="I21" s="6">
        <v>31061887</v>
      </c>
      <c r="J21" s="6">
        <v>24689847</v>
      </c>
      <c r="K21" s="6">
        <v>26048614</v>
      </c>
      <c r="L21" s="6">
        <v>19649889</v>
      </c>
      <c r="M21" s="6">
        <v>20190923</v>
      </c>
      <c r="N21" s="6">
        <v>20446619</v>
      </c>
      <c r="O21" s="6">
        <v>24752425</v>
      </c>
      <c r="P21" s="6">
        <v>29620195</v>
      </c>
      <c r="Q21" s="6">
        <v>20731534</v>
      </c>
      <c r="R21" s="6">
        <v>21038083</v>
      </c>
      <c r="S21" s="6">
        <v>25695779</v>
      </c>
      <c r="T21" s="6">
        <v>21208761</v>
      </c>
      <c r="U21" s="6">
        <v>25577643</v>
      </c>
      <c r="V21" s="6">
        <v>26350547</v>
      </c>
      <c r="W21" s="6">
        <v>24126019</v>
      </c>
      <c r="X21" s="6">
        <v>20332799</v>
      </c>
      <c r="Y21" s="6">
        <v>27745542</v>
      </c>
      <c r="Z21" s="6">
        <v>24643482</v>
      </c>
      <c r="AA21" s="6">
        <v>27380786</v>
      </c>
      <c r="AB21" s="6">
        <v>28921303</v>
      </c>
      <c r="AC21" s="6">
        <v>32770402</v>
      </c>
      <c r="AD21" s="6">
        <v>30508436</v>
      </c>
      <c r="AE21" s="6">
        <v>25525392</v>
      </c>
    </row>
    <row r="22" spans="1:31" x14ac:dyDescent="0.25">
      <c r="A22" s="5" t="s">
        <v>46</v>
      </c>
      <c r="B22" s="6">
        <v>14260188</v>
      </c>
      <c r="C22" s="6">
        <v>15548602</v>
      </c>
      <c r="D22" s="6">
        <v>23657333</v>
      </c>
      <c r="E22" s="6">
        <v>17770968</v>
      </c>
      <c r="F22" s="8">
        <f t="shared" si="0"/>
        <v>2222366</v>
      </c>
      <c r="G22" s="7">
        <f t="shared" si="1"/>
        <v>0.14293027759022967</v>
      </c>
      <c r="H22" s="6">
        <v>26716770</v>
      </c>
      <c r="I22" s="6">
        <v>24260910</v>
      </c>
      <c r="J22" s="6">
        <v>21605872</v>
      </c>
      <c r="K22" s="6">
        <v>17315779</v>
      </c>
      <c r="L22" s="6">
        <v>16858245</v>
      </c>
      <c r="M22" s="6">
        <v>17637019</v>
      </c>
      <c r="N22" s="6">
        <v>18241788</v>
      </c>
      <c r="O22" s="6">
        <v>21531814</v>
      </c>
      <c r="P22" s="6">
        <v>21982493</v>
      </c>
      <c r="Q22" s="6">
        <v>18325429</v>
      </c>
      <c r="R22" s="6">
        <v>14260188</v>
      </c>
      <c r="S22" s="6">
        <v>15548602</v>
      </c>
      <c r="T22" s="6">
        <v>14992231</v>
      </c>
      <c r="U22" s="6">
        <v>21276767</v>
      </c>
      <c r="V22" s="6">
        <v>17841454</v>
      </c>
      <c r="W22" s="6">
        <v>21846614</v>
      </c>
      <c r="X22" s="6">
        <v>20163766</v>
      </c>
      <c r="Y22" s="6">
        <v>28980893</v>
      </c>
      <c r="Z22" s="6">
        <v>23436707</v>
      </c>
      <c r="AA22" s="6">
        <v>18589430</v>
      </c>
      <c r="AB22" s="6">
        <v>21922056</v>
      </c>
      <c r="AC22" s="6">
        <v>23306494</v>
      </c>
      <c r="AD22" s="6">
        <v>23657333</v>
      </c>
      <c r="AE22" s="6">
        <v>17770968</v>
      </c>
    </row>
    <row r="23" spans="1:31" x14ac:dyDescent="0.25">
      <c r="A23" s="5" t="s">
        <v>57</v>
      </c>
      <c r="B23" s="6">
        <v>15601602</v>
      </c>
      <c r="C23" s="6">
        <v>17681282</v>
      </c>
      <c r="D23" s="6">
        <v>15395716</v>
      </c>
      <c r="E23" s="6">
        <v>8845796</v>
      </c>
      <c r="F23" s="8">
        <f t="shared" si="0"/>
        <v>-8835486</v>
      </c>
      <c r="G23" s="7">
        <f t="shared" si="1"/>
        <v>-0.4997084487425742</v>
      </c>
      <c r="H23" s="6">
        <v>12844294</v>
      </c>
      <c r="I23" s="6">
        <v>15364545</v>
      </c>
      <c r="J23" s="6">
        <v>14679383</v>
      </c>
      <c r="K23" s="6">
        <v>14070656</v>
      </c>
      <c r="L23" s="6">
        <v>15060030</v>
      </c>
      <c r="M23" s="6">
        <v>16693210</v>
      </c>
      <c r="N23" s="6">
        <v>12176419</v>
      </c>
      <c r="O23" s="6">
        <v>19779328</v>
      </c>
      <c r="P23" s="6">
        <v>21368496</v>
      </c>
      <c r="Q23" s="6">
        <v>20217673</v>
      </c>
      <c r="R23" s="6">
        <v>15601602</v>
      </c>
      <c r="S23" s="6">
        <v>17681282</v>
      </c>
      <c r="T23" s="6">
        <v>14674863</v>
      </c>
      <c r="U23" s="6">
        <v>12894203</v>
      </c>
      <c r="V23" s="6">
        <v>13498977</v>
      </c>
      <c r="W23" s="6">
        <v>9079177</v>
      </c>
      <c r="X23" s="6">
        <v>10961977</v>
      </c>
      <c r="Y23" s="6">
        <v>13242920</v>
      </c>
      <c r="Z23" s="6">
        <v>14509113</v>
      </c>
      <c r="AA23" s="6">
        <v>26127572</v>
      </c>
      <c r="AB23" s="6">
        <v>17244592</v>
      </c>
      <c r="AC23" s="6">
        <v>19335944</v>
      </c>
      <c r="AD23" s="6">
        <v>15395716</v>
      </c>
      <c r="AE23" s="6">
        <v>8845796</v>
      </c>
    </row>
    <row r="24" spans="1:31" x14ac:dyDescent="0.25">
      <c r="A24" s="5" t="s">
        <v>50</v>
      </c>
      <c r="B24" s="6">
        <v>12889164</v>
      </c>
      <c r="C24" s="6">
        <v>13006065</v>
      </c>
      <c r="D24" s="6">
        <v>28705109</v>
      </c>
      <c r="E24" s="6">
        <v>33157047</v>
      </c>
      <c r="F24" s="8">
        <f t="shared" si="0"/>
        <v>20150982</v>
      </c>
      <c r="G24" s="7">
        <f t="shared" si="1"/>
        <v>1.5493527058337784</v>
      </c>
      <c r="H24" s="6">
        <v>16981024</v>
      </c>
      <c r="I24" s="6">
        <v>16137549</v>
      </c>
      <c r="J24" s="6">
        <v>15046439</v>
      </c>
      <c r="K24" s="6">
        <v>15284304</v>
      </c>
      <c r="L24" s="6">
        <v>20175435</v>
      </c>
      <c r="M24" s="6">
        <v>12925383</v>
      </c>
      <c r="N24" s="6">
        <v>13617412</v>
      </c>
      <c r="O24" s="6">
        <v>20796896</v>
      </c>
      <c r="P24" s="6">
        <v>19635217</v>
      </c>
      <c r="Q24" s="6">
        <v>15647641</v>
      </c>
      <c r="R24" s="6">
        <v>12889164</v>
      </c>
      <c r="S24" s="6">
        <v>13006065</v>
      </c>
      <c r="T24" s="6">
        <v>13201796</v>
      </c>
      <c r="U24" s="6">
        <v>16128204</v>
      </c>
      <c r="V24" s="6">
        <v>16717884</v>
      </c>
      <c r="W24" s="6">
        <v>20301079</v>
      </c>
      <c r="X24" s="6">
        <v>21002415</v>
      </c>
      <c r="Y24" s="6">
        <v>23943351</v>
      </c>
      <c r="Z24" s="6">
        <v>38439877</v>
      </c>
      <c r="AA24" s="6">
        <v>38332918</v>
      </c>
      <c r="AB24" s="6">
        <v>48910958</v>
      </c>
      <c r="AC24" s="6">
        <v>33444301</v>
      </c>
      <c r="AD24" s="6">
        <v>28705109</v>
      </c>
      <c r="AE24" s="6">
        <v>33157047</v>
      </c>
    </row>
    <row r="25" spans="1:31" x14ac:dyDescent="0.25">
      <c r="A25" s="5" t="s">
        <v>56</v>
      </c>
      <c r="B25" s="6">
        <v>12995660</v>
      </c>
      <c r="C25" s="6">
        <v>11894325</v>
      </c>
      <c r="D25" s="6">
        <v>13526310</v>
      </c>
      <c r="E25" s="6">
        <v>11382839</v>
      </c>
      <c r="F25" s="8">
        <f t="shared" si="0"/>
        <v>-511486</v>
      </c>
      <c r="G25" s="7">
        <f t="shared" si="1"/>
        <v>-4.3002524313065262E-2</v>
      </c>
      <c r="H25" s="6">
        <v>14649245</v>
      </c>
      <c r="I25" s="6">
        <v>16195304</v>
      </c>
      <c r="J25" s="6">
        <v>11877773</v>
      </c>
      <c r="K25" s="6">
        <v>10879417</v>
      </c>
      <c r="L25" s="6">
        <v>14813753</v>
      </c>
      <c r="M25" s="6">
        <v>12844349</v>
      </c>
      <c r="N25" s="6">
        <v>13070616</v>
      </c>
      <c r="O25" s="6">
        <v>18458281</v>
      </c>
      <c r="P25" s="6">
        <v>18549175</v>
      </c>
      <c r="Q25" s="6">
        <v>14825630</v>
      </c>
      <c r="R25" s="6">
        <v>12995660</v>
      </c>
      <c r="S25" s="6">
        <v>11894325</v>
      </c>
      <c r="T25" s="6">
        <v>13343916</v>
      </c>
      <c r="U25" s="6">
        <v>13973857</v>
      </c>
      <c r="V25" s="6">
        <v>13997088</v>
      </c>
      <c r="W25" s="6">
        <v>13766418</v>
      </c>
      <c r="X25" s="6">
        <v>12740796</v>
      </c>
      <c r="Y25" s="6">
        <v>11490784</v>
      </c>
      <c r="Z25" s="6">
        <v>12623023</v>
      </c>
      <c r="AA25" s="6">
        <v>13309010</v>
      </c>
      <c r="AB25" s="6">
        <v>14395603</v>
      </c>
      <c r="AC25" s="6">
        <v>13993346</v>
      </c>
      <c r="AD25" s="6">
        <v>13526310</v>
      </c>
      <c r="AE25" s="6">
        <v>11382839</v>
      </c>
    </row>
    <row r="26" spans="1:31" x14ac:dyDescent="0.25">
      <c r="A26" s="5" t="s">
        <v>37</v>
      </c>
      <c r="B26" s="6">
        <v>11908244</v>
      </c>
      <c r="C26" s="6">
        <v>8204936</v>
      </c>
      <c r="D26" s="6">
        <v>6899482</v>
      </c>
      <c r="E26" s="6">
        <v>4487332</v>
      </c>
      <c r="F26" s="8">
        <f t="shared" si="0"/>
        <v>-3717604</v>
      </c>
      <c r="G26" s="7">
        <f t="shared" si="1"/>
        <v>-0.4530936012176085</v>
      </c>
      <c r="H26" s="6">
        <v>10546577</v>
      </c>
      <c r="I26" s="6">
        <v>6063545</v>
      </c>
      <c r="J26" s="6">
        <v>9622514</v>
      </c>
      <c r="K26" s="6">
        <v>17726296</v>
      </c>
      <c r="L26" s="6">
        <v>12880660</v>
      </c>
      <c r="M26" s="6">
        <v>11926937</v>
      </c>
      <c r="N26" s="6">
        <v>11637455</v>
      </c>
      <c r="O26" s="6">
        <v>15048436</v>
      </c>
      <c r="P26" s="6">
        <v>39429352</v>
      </c>
      <c r="Q26" s="6">
        <v>11343051</v>
      </c>
      <c r="R26" s="6">
        <v>11908244</v>
      </c>
      <c r="S26" s="6">
        <v>8204936</v>
      </c>
      <c r="T26" s="6">
        <v>9203520</v>
      </c>
      <c r="U26" s="6">
        <v>11317816</v>
      </c>
      <c r="V26" s="6">
        <v>12274070</v>
      </c>
      <c r="W26" s="6">
        <v>11956850</v>
      </c>
      <c r="X26" s="6">
        <v>7588712</v>
      </c>
      <c r="Y26" s="6">
        <v>7436401</v>
      </c>
      <c r="Z26" s="6">
        <v>17671930</v>
      </c>
      <c r="AA26" s="6">
        <v>7013238</v>
      </c>
      <c r="AB26" s="6">
        <v>6604520</v>
      </c>
      <c r="AC26" s="6">
        <v>12247897</v>
      </c>
      <c r="AD26" s="6">
        <v>6899482</v>
      </c>
      <c r="AE26" s="6">
        <v>4487332</v>
      </c>
    </row>
    <row r="27" spans="1:31" x14ac:dyDescent="0.25">
      <c r="A27" s="5" t="s">
        <v>38</v>
      </c>
      <c r="B27" s="6">
        <v>10332398</v>
      </c>
      <c r="C27" s="6">
        <v>13606992</v>
      </c>
      <c r="D27" s="6">
        <v>12551963</v>
      </c>
      <c r="E27" s="6">
        <v>9124767</v>
      </c>
      <c r="F27" s="8">
        <f t="shared" si="0"/>
        <v>-4482225</v>
      </c>
      <c r="G27" s="7">
        <f t="shared" si="1"/>
        <v>-0.32940601420211019</v>
      </c>
      <c r="H27" s="6">
        <v>11565445</v>
      </c>
      <c r="I27" s="6">
        <v>11047164</v>
      </c>
      <c r="J27" s="6">
        <v>13217650</v>
      </c>
      <c r="K27" s="6">
        <v>12028933</v>
      </c>
      <c r="L27" s="6">
        <v>11533830</v>
      </c>
      <c r="M27" s="6">
        <v>11757633</v>
      </c>
      <c r="N27" s="6">
        <v>13878046</v>
      </c>
      <c r="O27" s="6">
        <v>12357939</v>
      </c>
      <c r="P27" s="6">
        <v>10983820</v>
      </c>
      <c r="Q27" s="6">
        <v>9136462</v>
      </c>
      <c r="R27" s="6">
        <v>10332398</v>
      </c>
      <c r="S27" s="6">
        <v>13606992</v>
      </c>
      <c r="T27" s="6">
        <v>10796482</v>
      </c>
      <c r="U27" s="6">
        <v>12332482</v>
      </c>
      <c r="V27" s="6">
        <v>13774418</v>
      </c>
      <c r="W27" s="6">
        <v>11855388</v>
      </c>
      <c r="X27" s="6">
        <v>14277688</v>
      </c>
      <c r="Y27" s="6">
        <v>15102678</v>
      </c>
      <c r="Z27" s="6">
        <v>10029602</v>
      </c>
      <c r="AA27" s="6">
        <v>12976334</v>
      </c>
      <c r="AB27" s="6">
        <v>10717785</v>
      </c>
      <c r="AC27" s="6">
        <v>11180320</v>
      </c>
      <c r="AD27" s="6">
        <v>12551963</v>
      </c>
      <c r="AE27" s="6">
        <v>9124767</v>
      </c>
    </row>
    <row r="28" spans="1:31" x14ac:dyDescent="0.25">
      <c r="A28" s="5" t="s">
        <v>49</v>
      </c>
      <c r="B28" s="6">
        <v>3146276</v>
      </c>
      <c r="C28" s="6">
        <v>8302035</v>
      </c>
      <c r="D28" s="6">
        <v>10940349</v>
      </c>
      <c r="E28" s="6">
        <v>6629408</v>
      </c>
      <c r="F28" s="8">
        <f t="shared" si="0"/>
        <v>-1672627</v>
      </c>
      <c r="G28" s="7">
        <f t="shared" si="1"/>
        <v>-0.20147192826818966</v>
      </c>
      <c r="H28" s="6">
        <v>3093192</v>
      </c>
      <c r="I28" s="6">
        <v>7614756</v>
      </c>
      <c r="J28" s="6">
        <v>4005471</v>
      </c>
      <c r="K28" s="6">
        <v>7912883</v>
      </c>
      <c r="L28" s="6">
        <v>4136746</v>
      </c>
      <c r="M28" s="6">
        <v>5414937</v>
      </c>
      <c r="N28" s="6">
        <v>5457837</v>
      </c>
      <c r="O28" s="6">
        <v>7150067</v>
      </c>
      <c r="P28" s="6">
        <v>6442701</v>
      </c>
      <c r="Q28" s="6">
        <v>4201093</v>
      </c>
      <c r="R28" s="6">
        <v>3146276</v>
      </c>
      <c r="S28" s="6">
        <v>8302035</v>
      </c>
      <c r="T28" s="6">
        <v>5472475</v>
      </c>
      <c r="U28" s="6">
        <v>4974144</v>
      </c>
      <c r="V28" s="6">
        <v>5143603</v>
      </c>
      <c r="W28" s="6">
        <v>4193432</v>
      </c>
      <c r="X28" s="6">
        <v>4887498</v>
      </c>
      <c r="Y28" s="6">
        <v>3222121</v>
      </c>
      <c r="Z28" s="6">
        <v>2803699</v>
      </c>
      <c r="AA28" s="6">
        <v>5266015</v>
      </c>
      <c r="AB28" s="6">
        <v>3615820</v>
      </c>
      <c r="AC28" s="6">
        <v>6030593</v>
      </c>
      <c r="AD28" s="6">
        <v>10940349</v>
      </c>
      <c r="AE28" s="6">
        <v>6629408</v>
      </c>
    </row>
    <row r="29" spans="1:31" x14ac:dyDescent="0.25">
      <c r="A29" s="5" t="s">
        <v>58</v>
      </c>
      <c r="B29" s="6">
        <v>5152610</v>
      </c>
      <c r="C29" s="6">
        <v>7649486</v>
      </c>
      <c r="D29" s="6">
        <v>5174723</v>
      </c>
      <c r="E29" s="6">
        <v>4942567</v>
      </c>
      <c r="F29" s="8">
        <f t="shared" si="0"/>
        <v>-2706919</v>
      </c>
      <c r="G29" s="7">
        <f t="shared" si="1"/>
        <v>-0.35386939723793204</v>
      </c>
      <c r="H29" s="6">
        <v>3308019</v>
      </c>
      <c r="I29" s="6">
        <v>3844854</v>
      </c>
      <c r="J29" s="6">
        <v>3572847</v>
      </c>
      <c r="K29" s="6">
        <v>5099203</v>
      </c>
      <c r="L29" s="6">
        <v>6997341</v>
      </c>
      <c r="M29" s="6">
        <v>7902770</v>
      </c>
      <c r="N29" s="6">
        <v>7412386</v>
      </c>
      <c r="O29" s="6">
        <v>6006109</v>
      </c>
      <c r="P29" s="6">
        <v>7651597</v>
      </c>
      <c r="Q29" s="6">
        <v>5639363</v>
      </c>
      <c r="R29" s="6">
        <v>5152610</v>
      </c>
      <c r="S29" s="6">
        <v>7649486</v>
      </c>
      <c r="T29" s="6">
        <v>5989504</v>
      </c>
      <c r="U29" s="6">
        <v>6874147</v>
      </c>
      <c r="V29" s="6">
        <v>6729969</v>
      </c>
      <c r="W29" s="6">
        <v>6953565</v>
      </c>
      <c r="X29" s="6">
        <v>6824435</v>
      </c>
      <c r="Y29" s="6">
        <v>6522743</v>
      </c>
      <c r="Z29" s="6">
        <v>7944902</v>
      </c>
      <c r="AA29" s="6">
        <v>6846363</v>
      </c>
      <c r="AB29" s="6">
        <v>6468191</v>
      </c>
      <c r="AC29" s="6">
        <v>7500157</v>
      </c>
      <c r="AD29" s="6">
        <v>5174723</v>
      </c>
      <c r="AE29" s="6">
        <v>4942567</v>
      </c>
    </row>
    <row r="30" spans="1:31" x14ac:dyDescent="0.25">
      <c r="A30" s="5" t="s">
        <v>43</v>
      </c>
      <c r="B30" s="6">
        <v>5085346</v>
      </c>
      <c r="C30" s="6">
        <v>3572305</v>
      </c>
      <c r="D30" s="6">
        <v>3014893</v>
      </c>
      <c r="E30" s="6">
        <v>408455</v>
      </c>
      <c r="F30" s="8">
        <f t="shared" si="0"/>
        <v>-3163850</v>
      </c>
      <c r="G30" s="7">
        <f t="shared" si="1"/>
        <v>-0.88566065887431222</v>
      </c>
      <c r="H30" s="6">
        <v>5315835</v>
      </c>
      <c r="I30" s="6">
        <v>2679719</v>
      </c>
      <c r="J30" s="6">
        <v>1389757</v>
      </c>
      <c r="K30" s="6">
        <v>1419744</v>
      </c>
      <c r="L30" s="6">
        <v>15239706</v>
      </c>
      <c r="M30" s="6">
        <v>4577433</v>
      </c>
      <c r="N30" s="6">
        <v>2647361</v>
      </c>
      <c r="O30" s="6">
        <v>2948227</v>
      </c>
      <c r="P30" s="6">
        <v>6321788</v>
      </c>
      <c r="Q30" s="6">
        <v>4376405</v>
      </c>
      <c r="R30" s="6">
        <v>5085346</v>
      </c>
      <c r="S30" s="6">
        <v>3572305</v>
      </c>
      <c r="T30" s="6">
        <v>2685572</v>
      </c>
      <c r="U30" s="6">
        <v>2542711</v>
      </c>
      <c r="V30" s="6">
        <v>963133</v>
      </c>
      <c r="W30" s="6">
        <v>2448591</v>
      </c>
      <c r="X30" s="6">
        <v>2785208</v>
      </c>
      <c r="Y30" s="6">
        <v>1325876</v>
      </c>
      <c r="Z30" s="6">
        <v>1215680</v>
      </c>
      <c r="AA30" s="6">
        <v>1495089</v>
      </c>
      <c r="AB30" s="6">
        <v>1634992</v>
      </c>
      <c r="AC30" s="6">
        <v>4042977</v>
      </c>
      <c r="AD30" s="6">
        <v>3014893</v>
      </c>
      <c r="AE30" s="6">
        <v>408455</v>
      </c>
    </row>
    <row r="31" spans="1:31" x14ac:dyDescent="0.25">
      <c r="A31" s="5" t="s">
        <v>59</v>
      </c>
      <c r="B31" s="6">
        <v>1685434</v>
      </c>
      <c r="C31" s="6">
        <v>1160289</v>
      </c>
      <c r="D31" s="6">
        <v>2695381</v>
      </c>
      <c r="E31" s="6">
        <v>1271892</v>
      </c>
      <c r="F31" s="8">
        <f t="shared" si="0"/>
        <v>111603</v>
      </c>
      <c r="G31" s="7">
        <f t="shared" si="1"/>
        <v>9.6185519297347477E-2</v>
      </c>
      <c r="H31" s="6">
        <v>2189040</v>
      </c>
      <c r="I31" s="6">
        <v>2896590</v>
      </c>
      <c r="J31" s="6">
        <v>2518637</v>
      </c>
      <c r="K31" s="6">
        <v>2603309</v>
      </c>
      <c r="L31" s="6">
        <v>1778605</v>
      </c>
      <c r="M31" s="6">
        <v>2080191</v>
      </c>
      <c r="N31" s="6">
        <v>1768132</v>
      </c>
      <c r="O31" s="6">
        <v>1791250</v>
      </c>
      <c r="P31" s="6">
        <v>3565305</v>
      </c>
      <c r="Q31" s="6">
        <v>1656514</v>
      </c>
      <c r="R31" s="6">
        <v>1685434</v>
      </c>
      <c r="S31" s="6">
        <v>1160289</v>
      </c>
      <c r="T31" s="6">
        <v>1770174</v>
      </c>
      <c r="U31" s="6">
        <v>765548</v>
      </c>
      <c r="V31" s="6">
        <v>2352614</v>
      </c>
      <c r="W31" s="6">
        <v>2343417</v>
      </c>
      <c r="X31" s="6">
        <v>2787606</v>
      </c>
      <c r="Y31" s="6">
        <v>2398365</v>
      </c>
      <c r="Z31" s="6">
        <v>2628600</v>
      </c>
      <c r="AA31" s="6">
        <v>1724689</v>
      </c>
      <c r="AB31" s="6">
        <v>2930769</v>
      </c>
      <c r="AC31" s="6">
        <v>1439152</v>
      </c>
      <c r="AD31" s="6">
        <v>2695381</v>
      </c>
      <c r="AE31" s="6">
        <v>1271892</v>
      </c>
    </row>
    <row r="32" spans="1:31" x14ac:dyDescent="0.25">
      <c r="A32" s="5" t="s">
        <v>39</v>
      </c>
      <c r="B32" s="6">
        <v>844699</v>
      </c>
      <c r="C32" s="6">
        <v>2006800</v>
      </c>
      <c r="D32" s="6">
        <v>1698624</v>
      </c>
      <c r="E32" s="6">
        <v>786352</v>
      </c>
      <c r="F32" s="8">
        <f t="shared" si="0"/>
        <v>-1220448</v>
      </c>
      <c r="G32" s="7">
        <f t="shared" si="1"/>
        <v>-0.608156268686466</v>
      </c>
      <c r="H32" s="6">
        <v>3112306</v>
      </c>
      <c r="I32" s="6">
        <v>2124342</v>
      </c>
      <c r="J32" s="6">
        <v>1273817</v>
      </c>
      <c r="K32" s="6">
        <v>1496642</v>
      </c>
      <c r="L32" s="6">
        <v>923558</v>
      </c>
      <c r="M32" s="6">
        <v>2950176</v>
      </c>
      <c r="N32" s="6">
        <v>1297763</v>
      </c>
      <c r="O32" s="6">
        <v>1634180</v>
      </c>
      <c r="P32" s="6">
        <v>827143</v>
      </c>
      <c r="Q32" s="6">
        <v>767867</v>
      </c>
      <c r="R32" s="6">
        <v>844699</v>
      </c>
      <c r="S32" s="6">
        <v>2006800</v>
      </c>
      <c r="T32" s="6">
        <v>1764784</v>
      </c>
      <c r="U32" s="6">
        <v>2090795</v>
      </c>
      <c r="V32" s="6">
        <v>1284836</v>
      </c>
      <c r="W32" s="6">
        <v>748421</v>
      </c>
      <c r="X32" s="6">
        <v>1926035</v>
      </c>
      <c r="Y32" s="6">
        <v>1882738</v>
      </c>
      <c r="Z32" s="6">
        <v>1598981</v>
      </c>
      <c r="AA32" s="6">
        <v>1773160</v>
      </c>
      <c r="AB32" s="6">
        <v>1496878</v>
      </c>
      <c r="AC32" s="6">
        <v>3308036</v>
      </c>
      <c r="AD32" s="6">
        <v>1698624</v>
      </c>
      <c r="AE32" s="6">
        <v>786352</v>
      </c>
    </row>
    <row r="33" spans="1:31" x14ac:dyDescent="0.25">
      <c r="A33" s="5" t="s">
        <v>51</v>
      </c>
      <c r="B33" s="6">
        <v>347716</v>
      </c>
      <c r="C33" s="6">
        <v>131018</v>
      </c>
      <c r="D33" s="6">
        <v>808839</v>
      </c>
      <c r="E33" s="6">
        <v>270299</v>
      </c>
      <c r="F33" s="8">
        <f t="shared" si="0"/>
        <v>139281</v>
      </c>
      <c r="G33" s="7">
        <f t="shared" si="1"/>
        <v>1.0630676700911326</v>
      </c>
      <c r="H33" s="6">
        <v>928893</v>
      </c>
      <c r="I33" s="6">
        <v>670361</v>
      </c>
      <c r="J33" s="6">
        <v>1565809</v>
      </c>
      <c r="K33" s="6">
        <v>1339556</v>
      </c>
      <c r="L33" s="6">
        <v>290984</v>
      </c>
      <c r="M33" s="6">
        <v>287758</v>
      </c>
      <c r="N33" s="6">
        <v>336843</v>
      </c>
      <c r="O33" s="6">
        <v>371562</v>
      </c>
      <c r="P33" s="6">
        <v>309220</v>
      </c>
      <c r="Q33" s="6">
        <v>292386</v>
      </c>
      <c r="R33" s="6">
        <v>347716</v>
      </c>
      <c r="S33" s="6">
        <v>131018</v>
      </c>
      <c r="T33" s="6">
        <v>220804</v>
      </c>
      <c r="U33" s="6">
        <v>632832</v>
      </c>
      <c r="V33" s="6">
        <v>190063</v>
      </c>
      <c r="W33" s="6">
        <v>132228</v>
      </c>
      <c r="X33" s="6">
        <v>143676</v>
      </c>
      <c r="Y33" s="6">
        <v>937804</v>
      </c>
      <c r="Z33" s="6">
        <v>647050</v>
      </c>
      <c r="AA33" s="6">
        <v>417754</v>
      </c>
      <c r="AB33" s="6">
        <v>695775</v>
      </c>
      <c r="AC33" s="6">
        <v>613267</v>
      </c>
      <c r="AD33" s="6">
        <v>808839</v>
      </c>
      <c r="AE33" s="6">
        <v>270299</v>
      </c>
    </row>
    <row r="34" spans="1:31" x14ac:dyDescent="0.25">
      <c r="A34" s="5" t="s">
        <v>52</v>
      </c>
      <c r="B34" s="6">
        <v>131686</v>
      </c>
      <c r="C34" s="6">
        <v>564470</v>
      </c>
      <c r="D34" s="6">
        <v>336081</v>
      </c>
      <c r="E34" s="6">
        <v>695748</v>
      </c>
      <c r="F34" s="8">
        <f t="shared" si="0"/>
        <v>131278</v>
      </c>
      <c r="G34" s="7">
        <f t="shared" si="1"/>
        <v>0.23256860417736991</v>
      </c>
      <c r="H34" s="6">
        <v>327593</v>
      </c>
      <c r="I34" s="6">
        <v>371887</v>
      </c>
      <c r="J34" s="6">
        <v>336664</v>
      </c>
      <c r="K34" s="6">
        <v>379590</v>
      </c>
      <c r="L34" s="6">
        <v>304273</v>
      </c>
      <c r="M34" s="6">
        <v>651723</v>
      </c>
      <c r="N34" s="6">
        <v>79778</v>
      </c>
      <c r="O34" s="6">
        <v>278235</v>
      </c>
      <c r="P34" s="6">
        <v>490599</v>
      </c>
      <c r="Q34" s="6">
        <v>128449</v>
      </c>
      <c r="R34" s="6">
        <v>131686</v>
      </c>
      <c r="S34" s="6">
        <v>564470</v>
      </c>
      <c r="T34" s="6">
        <v>329197</v>
      </c>
      <c r="U34" s="6">
        <v>481022</v>
      </c>
      <c r="V34" s="6">
        <v>532294</v>
      </c>
      <c r="W34" s="6">
        <v>940146</v>
      </c>
      <c r="X34" s="6">
        <v>721410</v>
      </c>
      <c r="Y34" s="6">
        <v>975577</v>
      </c>
      <c r="Z34" s="6">
        <v>743708</v>
      </c>
      <c r="AA34" s="6">
        <v>360702</v>
      </c>
      <c r="AB34" s="6">
        <v>195128</v>
      </c>
      <c r="AC34" s="6">
        <v>596805</v>
      </c>
      <c r="AD34" s="6">
        <v>336081</v>
      </c>
      <c r="AE34" s="6">
        <v>695748</v>
      </c>
    </row>
    <row r="35" spans="1:31" x14ac:dyDescent="0.25">
      <c r="A35" s="5" t="s">
        <v>42</v>
      </c>
      <c r="B35" s="6">
        <v>95852</v>
      </c>
      <c r="C35" s="6">
        <v>183073</v>
      </c>
      <c r="D35" s="6">
        <v>219537</v>
      </c>
      <c r="E35" s="6">
        <v>187283</v>
      </c>
      <c r="F35" s="8">
        <f t="shared" si="0"/>
        <v>4210</v>
      </c>
      <c r="G35" s="7">
        <f t="shared" si="1"/>
        <v>2.2996291096994095E-2</v>
      </c>
      <c r="H35" s="6">
        <v>103987</v>
      </c>
      <c r="I35" s="6">
        <v>674594</v>
      </c>
      <c r="J35" s="6">
        <v>309872</v>
      </c>
      <c r="K35" s="6">
        <v>143912</v>
      </c>
      <c r="L35" s="6">
        <v>2061277</v>
      </c>
      <c r="M35" s="6">
        <v>105753</v>
      </c>
      <c r="N35" s="6">
        <v>45762</v>
      </c>
      <c r="O35" s="6">
        <v>380549</v>
      </c>
      <c r="P35" s="6">
        <v>183631</v>
      </c>
      <c r="Q35" s="6">
        <v>3594134</v>
      </c>
      <c r="R35" s="6">
        <v>95852</v>
      </c>
      <c r="S35" s="6">
        <v>183073</v>
      </c>
      <c r="T35" s="6">
        <v>115082</v>
      </c>
      <c r="U35" s="6">
        <v>848472</v>
      </c>
      <c r="V35" s="6">
        <v>269916</v>
      </c>
      <c r="W35" s="6">
        <v>960796</v>
      </c>
      <c r="X35" s="6">
        <v>914093</v>
      </c>
      <c r="Y35" s="6">
        <v>226039</v>
      </c>
      <c r="Z35" s="6">
        <v>68092</v>
      </c>
      <c r="AA35" s="6">
        <v>8673161</v>
      </c>
      <c r="AB35" s="6">
        <v>160914</v>
      </c>
      <c r="AC35" s="6">
        <v>2403345</v>
      </c>
      <c r="AD35" s="6">
        <v>219537</v>
      </c>
      <c r="AE35" s="6">
        <v>187283</v>
      </c>
    </row>
  </sheetData>
  <sortState ref="A7:AD35">
    <sortCondition descending="1" ref="B7:B35"/>
  </sortState>
  <pageMargins left="0.78740157499999996" right="0.78740157499999996" top="0.984251969" bottom="0.984251969" header="0.4921259845" footer="0.492125984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showGridLines="0" topLeftCell="A5" workbookViewId="0">
      <selection activeCell="K33" sqref="K33"/>
    </sheetView>
  </sheetViews>
  <sheetFormatPr baseColWidth="10" defaultRowHeight="15" x14ac:dyDescent="0.25"/>
  <cols>
    <col min="2" max="2" width="32.28515625" customWidth="1"/>
    <col min="3" max="3" width="14.140625" customWidth="1"/>
    <col min="4" max="4" width="13" customWidth="1"/>
    <col min="5" max="5" width="14.140625" customWidth="1"/>
    <col min="6" max="6" width="12.7109375" customWidth="1"/>
    <col min="7" max="7" width="15" customWidth="1"/>
    <col min="8" max="31" width="10" customWidth="1"/>
    <col min="32" max="32" width="9" customWidth="1"/>
  </cols>
  <sheetData>
    <row r="1" spans="1:32" ht="18" x14ac:dyDescent="0.3">
      <c r="A1" s="1" t="s">
        <v>62</v>
      </c>
    </row>
    <row r="2" spans="1:32" ht="18" x14ac:dyDescent="0.3">
      <c r="A2" s="1" t="s">
        <v>1</v>
      </c>
    </row>
    <row r="4" spans="1:32" ht="15.75" x14ac:dyDescent="0.25">
      <c r="A4" s="2" t="s">
        <v>2</v>
      </c>
      <c r="G4">
        <f>SUM(G8:G11)/G7</f>
        <v>0.64990008502131347</v>
      </c>
    </row>
    <row r="6" spans="1:32" ht="75" x14ac:dyDescent="0.25">
      <c r="A6" s="3" t="s">
        <v>3</v>
      </c>
      <c r="B6" s="3" t="s">
        <v>4</v>
      </c>
      <c r="C6" s="4">
        <v>43800</v>
      </c>
      <c r="D6" s="4">
        <v>43831</v>
      </c>
      <c r="E6" s="4">
        <v>44166</v>
      </c>
      <c r="F6" s="4">
        <v>44197</v>
      </c>
      <c r="G6" s="4" t="s">
        <v>63</v>
      </c>
      <c r="H6" s="4" t="s">
        <v>64</v>
      </c>
      <c r="I6" s="4">
        <v>43497</v>
      </c>
      <c r="J6" s="4">
        <v>43525</v>
      </c>
      <c r="K6" s="4">
        <v>43556</v>
      </c>
      <c r="L6" s="4">
        <v>43586</v>
      </c>
      <c r="M6" s="4">
        <v>43617</v>
      </c>
      <c r="N6" s="4">
        <v>43647</v>
      </c>
      <c r="O6" s="4">
        <v>43678</v>
      </c>
      <c r="P6" s="4">
        <v>43709</v>
      </c>
      <c r="Q6" s="4">
        <v>43739</v>
      </c>
      <c r="R6" s="4">
        <v>43770</v>
      </c>
      <c r="S6" s="4">
        <v>43800</v>
      </c>
      <c r="T6" s="4">
        <v>43831</v>
      </c>
      <c r="U6" s="4">
        <v>43862</v>
      </c>
      <c r="V6" s="4">
        <v>43891</v>
      </c>
      <c r="W6" s="4">
        <v>43922</v>
      </c>
      <c r="X6" s="4">
        <v>43952</v>
      </c>
      <c r="Y6" s="4">
        <v>43983</v>
      </c>
      <c r="Z6" s="4">
        <v>44013</v>
      </c>
      <c r="AA6" s="4">
        <v>44044</v>
      </c>
      <c r="AB6" s="4">
        <v>44075</v>
      </c>
      <c r="AC6" s="4">
        <v>44105</v>
      </c>
      <c r="AD6" s="4">
        <v>44136</v>
      </c>
      <c r="AE6" s="4">
        <v>44166</v>
      </c>
      <c r="AF6" s="4">
        <v>44197</v>
      </c>
    </row>
    <row r="7" spans="1:32" x14ac:dyDescent="0.25">
      <c r="A7" s="5" t="s">
        <v>5</v>
      </c>
      <c r="B7" s="9" t="s">
        <v>65</v>
      </c>
      <c r="C7" s="8">
        <v>223695980</v>
      </c>
      <c r="D7" s="8">
        <v>202093134</v>
      </c>
      <c r="E7" s="8">
        <v>238623802</v>
      </c>
      <c r="F7" s="8">
        <v>61654231</v>
      </c>
      <c r="G7" s="8">
        <f t="shared" ref="G7:G31" si="0">F7-D7</f>
        <v>-140438903</v>
      </c>
      <c r="H7" s="7">
        <f t="shared" ref="H7:H31" si="1">(F7-D7)/D7</f>
        <v>-0.69492169387605218</v>
      </c>
      <c r="I7" s="6">
        <v>220253223</v>
      </c>
      <c r="J7" s="6">
        <v>274315255</v>
      </c>
      <c r="K7" s="6">
        <v>215817210</v>
      </c>
      <c r="L7" s="6">
        <v>213124230</v>
      </c>
      <c r="M7" s="6">
        <v>216888757</v>
      </c>
      <c r="N7" s="6">
        <v>208355979</v>
      </c>
      <c r="O7" s="6">
        <v>211756778</v>
      </c>
      <c r="P7" s="6">
        <v>249192468</v>
      </c>
      <c r="Q7" s="6">
        <v>251295218</v>
      </c>
      <c r="R7" s="6">
        <v>220200378</v>
      </c>
      <c r="S7" s="6">
        <v>223695980</v>
      </c>
      <c r="T7" s="6">
        <v>202093134</v>
      </c>
      <c r="U7" s="6">
        <v>189022877</v>
      </c>
      <c r="V7" s="6">
        <v>165725150</v>
      </c>
      <c r="W7" s="6">
        <v>137948859</v>
      </c>
      <c r="X7" s="6">
        <v>164549218</v>
      </c>
      <c r="Y7" s="6">
        <v>187676023</v>
      </c>
      <c r="Z7" s="6">
        <v>204463937</v>
      </c>
      <c r="AA7" s="6">
        <v>207990632</v>
      </c>
      <c r="AB7" s="6">
        <v>220807992</v>
      </c>
      <c r="AC7" s="6">
        <v>216374884</v>
      </c>
      <c r="AD7" s="6">
        <v>211450372</v>
      </c>
      <c r="AE7" s="6">
        <v>238623802</v>
      </c>
      <c r="AF7" s="6">
        <v>61654231</v>
      </c>
    </row>
    <row r="8" spans="1:32" x14ac:dyDescent="0.25">
      <c r="A8" s="5" t="s">
        <v>27</v>
      </c>
      <c r="B8" s="10" t="s">
        <v>87</v>
      </c>
      <c r="C8" s="8">
        <v>37821857</v>
      </c>
      <c r="D8" s="8">
        <v>47311427</v>
      </c>
      <c r="E8" s="8">
        <v>35913348</v>
      </c>
      <c r="F8" s="8">
        <v>16919220</v>
      </c>
      <c r="G8" s="8">
        <f t="shared" si="0"/>
        <v>-30392207</v>
      </c>
      <c r="H8" s="7">
        <f t="shared" si="1"/>
        <v>-0.64238618294053995</v>
      </c>
      <c r="I8" s="6">
        <v>55755456</v>
      </c>
      <c r="J8" s="6">
        <v>64598469</v>
      </c>
      <c r="K8" s="6">
        <v>51769350</v>
      </c>
      <c r="L8" s="6">
        <v>49187385</v>
      </c>
      <c r="M8" s="6">
        <v>50503951</v>
      </c>
      <c r="N8" s="6">
        <v>55307808</v>
      </c>
      <c r="O8" s="6">
        <v>54696164</v>
      </c>
      <c r="P8" s="6">
        <v>73005257</v>
      </c>
      <c r="Q8" s="6">
        <v>67824644</v>
      </c>
      <c r="R8" s="6">
        <v>56747175</v>
      </c>
      <c r="S8" s="6">
        <v>37821857</v>
      </c>
      <c r="T8" s="6">
        <v>47311427</v>
      </c>
      <c r="U8" s="6">
        <v>41705191</v>
      </c>
      <c r="V8" s="6">
        <v>40705145</v>
      </c>
      <c r="W8" s="6">
        <v>30078003</v>
      </c>
      <c r="X8" s="6">
        <v>40111018</v>
      </c>
      <c r="Y8" s="6">
        <v>43586413</v>
      </c>
      <c r="Z8" s="6">
        <v>48427376</v>
      </c>
      <c r="AA8" s="6">
        <v>56486403</v>
      </c>
      <c r="AB8" s="6">
        <v>64102797</v>
      </c>
      <c r="AC8" s="6">
        <v>55033314</v>
      </c>
      <c r="AD8" s="6">
        <v>59302280</v>
      </c>
      <c r="AE8" s="6">
        <v>35913348</v>
      </c>
      <c r="AF8" s="6">
        <v>16919220</v>
      </c>
    </row>
    <row r="9" spans="1:32" x14ac:dyDescent="0.25">
      <c r="A9" s="5" t="s">
        <v>8</v>
      </c>
      <c r="B9" s="10" t="s">
        <v>68</v>
      </c>
      <c r="C9" s="8">
        <v>73227051</v>
      </c>
      <c r="D9" s="8">
        <v>41526513</v>
      </c>
      <c r="E9" s="8">
        <v>60102689</v>
      </c>
      <c r="F9" s="8">
        <v>5346404</v>
      </c>
      <c r="G9" s="8">
        <f t="shared" si="0"/>
        <v>-36180109</v>
      </c>
      <c r="H9" s="7">
        <f t="shared" si="1"/>
        <v>-0.87125324006857985</v>
      </c>
      <c r="I9" s="6">
        <v>44726994</v>
      </c>
      <c r="J9" s="6">
        <v>53065036</v>
      </c>
      <c r="K9" s="6">
        <v>52241211</v>
      </c>
      <c r="L9" s="6">
        <v>48567067</v>
      </c>
      <c r="M9" s="6">
        <v>49130110</v>
      </c>
      <c r="N9" s="6">
        <v>47539098</v>
      </c>
      <c r="O9" s="6">
        <v>53495316</v>
      </c>
      <c r="P9" s="6">
        <v>55181662</v>
      </c>
      <c r="Q9" s="6">
        <v>52223098</v>
      </c>
      <c r="R9" s="6">
        <v>57789173</v>
      </c>
      <c r="S9" s="6">
        <v>73227051</v>
      </c>
      <c r="T9" s="6">
        <v>41526513</v>
      </c>
      <c r="U9" s="6">
        <v>40657302</v>
      </c>
      <c r="V9" s="6">
        <v>31837407</v>
      </c>
      <c r="W9" s="6">
        <v>28306634</v>
      </c>
      <c r="X9" s="6">
        <v>34956203</v>
      </c>
      <c r="Y9" s="6">
        <v>48496774</v>
      </c>
      <c r="Z9" s="6">
        <v>55481136</v>
      </c>
      <c r="AA9" s="6">
        <v>53844207</v>
      </c>
      <c r="AB9" s="6">
        <v>53936744</v>
      </c>
      <c r="AC9" s="6">
        <v>50970907</v>
      </c>
      <c r="AD9" s="6">
        <v>51872943</v>
      </c>
      <c r="AE9" s="6">
        <v>60102689</v>
      </c>
      <c r="AF9" s="6">
        <v>5346404</v>
      </c>
    </row>
    <row r="10" spans="1:32" x14ac:dyDescent="0.25">
      <c r="A10" s="5" t="s">
        <v>7</v>
      </c>
      <c r="B10" s="10" t="s">
        <v>67</v>
      </c>
      <c r="C10" s="8">
        <v>30280928</v>
      </c>
      <c r="D10" s="8">
        <v>29403911</v>
      </c>
      <c r="E10" s="8">
        <v>29659949</v>
      </c>
      <c r="F10" s="8">
        <v>16508116</v>
      </c>
      <c r="G10" s="8">
        <f t="shared" si="0"/>
        <v>-12895795</v>
      </c>
      <c r="H10" s="7">
        <f t="shared" si="1"/>
        <v>-0.43857414069849415</v>
      </c>
      <c r="I10" s="6">
        <v>24061324</v>
      </c>
      <c r="J10" s="6">
        <v>30756030</v>
      </c>
      <c r="K10" s="6">
        <v>28083329</v>
      </c>
      <c r="L10" s="6">
        <v>26296215</v>
      </c>
      <c r="M10" s="6">
        <v>25757325</v>
      </c>
      <c r="N10" s="6">
        <v>23901026</v>
      </c>
      <c r="O10" s="6">
        <v>29446611</v>
      </c>
      <c r="P10" s="6">
        <v>31178582</v>
      </c>
      <c r="Q10" s="6">
        <v>29174440</v>
      </c>
      <c r="R10" s="6">
        <v>29902915</v>
      </c>
      <c r="S10" s="6">
        <v>30280928</v>
      </c>
      <c r="T10" s="6">
        <v>29403911</v>
      </c>
      <c r="U10" s="6">
        <v>25783702</v>
      </c>
      <c r="V10" s="6">
        <v>20914242</v>
      </c>
      <c r="W10" s="6">
        <v>18524978</v>
      </c>
      <c r="X10" s="6">
        <v>21165931</v>
      </c>
      <c r="Y10" s="6">
        <v>27924440</v>
      </c>
      <c r="Z10" s="6">
        <v>31980420</v>
      </c>
      <c r="AA10" s="6">
        <v>31357375</v>
      </c>
      <c r="AB10" s="6">
        <v>27487101</v>
      </c>
      <c r="AC10" s="6">
        <v>27678896</v>
      </c>
      <c r="AD10" s="6">
        <v>22616873</v>
      </c>
      <c r="AE10" s="6">
        <v>29659949</v>
      </c>
      <c r="AF10" s="6">
        <v>16508116</v>
      </c>
    </row>
    <row r="11" spans="1:32" x14ac:dyDescent="0.25">
      <c r="A11" s="5" t="s">
        <v>9</v>
      </c>
      <c r="B11" s="10" t="s">
        <v>69</v>
      </c>
      <c r="C11" s="8">
        <v>13499623</v>
      </c>
      <c r="D11" s="8">
        <v>13906335</v>
      </c>
      <c r="E11" s="8">
        <v>13554070</v>
      </c>
      <c r="F11" s="8">
        <v>2103191</v>
      </c>
      <c r="G11" s="8">
        <f t="shared" si="0"/>
        <v>-11803144</v>
      </c>
      <c r="H11" s="7">
        <f t="shared" si="1"/>
        <v>-0.84876022330829803</v>
      </c>
      <c r="I11" s="6">
        <v>15996970</v>
      </c>
      <c r="J11" s="6">
        <v>24099781</v>
      </c>
      <c r="K11" s="6">
        <v>15143886</v>
      </c>
      <c r="L11" s="6">
        <v>17380666</v>
      </c>
      <c r="M11" s="6">
        <v>14323229</v>
      </c>
      <c r="N11" s="6">
        <v>12990447</v>
      </c>
      <c r="O11" s="6">
        <v>12729715</v>
      </c>
      <c r="P11" s="6">
        <v>15915239</v>
      </c>
      <c r="Q11" s="6">
        <v>19784887</v>
      </c>
      <c r="R11" s="6">
        <v>12545425</v>
      </c>
      <c r="S11" s="6">
        <v>13499623</v>
      </c>
      <c r="T11" s="6">
        <v>13906335</v>
      </c>
      <c r="U11" s="6">
        <v>10832477</v>
      </c>
      <c r="V11" s="6">
        <v>9485367</v>
      </c>
      <c r="W11" s="6">
        <v>6480078</v>
      </c>
      <c r="X11" s="6">
        <v>9710285</v>
      </c>
      <c r="Y11" s="6">
        <v>11759950</v>
      </c>
      <c r="Z11" s="6">
        <v>10021778</v>
      </c>
      <c r="AA11" s="6">
        <v>10267825</v>
      </c>
      <c r="AB11" s="6">
        <v>12279876</v>
      </c>
      <c r="AC11" s="6">
        <v>13039495</v>
      </c>
      <c r="AD11" s="6">
        <v>11831446</v>
      </c>
      <c r="AE11" s="6">
        <v>13554070</v>
      </c>
      <c r="AF11" s="6">
        <v>2103191</v>
      </c>
    </row>
    <row r="12" spans="1:32" x14ac:dyDescent="0.25">
      <c r="A12" s="5" t="s">
        <v>26</v>
      </c>
      <c r="B12" s="10" t="s">
        <v>86</v>
      </c>
      <c r="C12" s="8">
        <v>11094143</v>
      </c>
      <c r="D12" s="8">
        <v>13645210</v>
      </c>
      <c r="E12" s="8">
        <v>13285377</v>
      </c>
      <c r="F12" s="8">
        <v>4977271</v>
      </c>
      <c r="G12" s="8">
        <f t="shared" si="0"/>
        <v>-8667939</v>
      </c>
      <c r="H12" s="7">
        <f t="shared" si="1"/>
        <v>-0.63523676073875013</v>
      </c>
      <c r="I12" s="6">
        <v>14757406</v>
      </c>
      <c r="J12" s="6">
        <v>17061779</v>
      </c>
      <c r="K12" s="6">
        <v>11372749</v>
      </c>
      <c r="L12" s="6">
        <v>12961082</v>
      </c>
      <c r="M12" s="6">
        <v>12637196</v>
      </c>
      <c r="N12" s="6">
        <v>13450240</v>
      </c>
      <c r="O12" s="6">
        <v>11479207</v>
      </c>
      <c r="P12" s="6">
        <v>12805724</v>
      </c>
      <c r="Q12" s="6">
        <v>13427891</v>
      </c>
      <c r="R12" s="6">
        <v>10584414</v>
      </c>
      <c r="S12" s="6">
        <v>11094143</v>
      </c>
      <c r="T12" s="6">
        <v>13645210</v>
      </c>
      <c r="U12" s="6">
        <v>12698091</v>
      </c>
      <c r="V12" s="6">
        <v>11073819</v>
      </c>
      <c r="W12" s="6">
        <v>9763947</v>
      </c>
      <c r="X12" s="6">
        <v>9377095</v>
      </c>
      <c r="Y12" s="6">
        <v>9972206</v>
      </c>
      <c r="Z12" s="6">
        <v>12991910</v>
      </c>
      <c r="AA12" s="6">
        <v>11225711</v>
      </c>
      <c r="AB12" s="6">
        <v>12352371</v>
      </c>
      <c r="AC12" s="6">
        <v>11355220</v>
      </c>
      <c r="AD12" s="6">
        <v>10186362</v>
      </c>
      <c r="AE12" s="6">
        <v>13285377</v>
      </c>
      <c r="AF12" s="6">
        <v>4977271</v>
      </c>
    </row>
    <row r="13" spans="1:32" x14ac:dyDescent="0.25">
      <c r="A13" s="5" t="s">
        <v>24</v>
      </c>
      <c r="B13" s="10" t="s">
        <v>84</v>
      </c>
      <c r="C13" s="8">
        <v>9473087</v>
      </c>
      <c r="D13" s="8">
        <v>10695129</v>
      </c>
      <c r="E13" s="8">
        <v>13597246</v>
      </c>
      <c r="F13" s="8">
        <v>5622461</v>
      </c>
      <c r="G13" s="8">
        <f t="shared" si="0"/>
        <v>-5072668</v>
      </c>
      <c r="H13" s="7">
        <f t="shared" si="1"/>
        <v>-0.47429703746443824</v>
      </c>
      <c r="I13" s="6">
        <v>10996415</v>
      </c>
      <c r="J13" s="6">
        <v>14803517</v>
      </c>
      <c r="K13" s="6">
        <v>11338517</v>
      </c>
      <c r="L13" s="6">
        <v>12230872</v>
      </c>
      <c r="M13" s="6">
        <v>12776176</v>
      </c>
      <c r="N13" s="6">
        <v>11954340</v>
      </c>
      <c r="O13" s="6">
        <v>11089711</v>
      </c>
      <c r="P13" s="6">
        <v>11828429</v>
      </c>
      <c r="Q13" s="6">
        <v>13681574</v>
      </c>
      <c r="R13" s="6">
        <v>10480641</v>
      </c>
      <c r="S13" s="6">
        <v>9473087</v>
      </c>
      <c r="T13" s="6">
        <v>10695129</v>
      </c>
      <c r="U13" s="6">
        <v>11082154</v>
      </c>
      <c r="V13" s="6">
        <v>10964377</v>
      </c>
      <c r="W13" s="6">
        <v>9226101</v>
      </c>
      <c r="X13" s="6">
        <v>9405750</v>
      </c>
      <c r="Y13" s="6">
        <v>10094881</v>
      </c>
      <c r="Z13" s="6">
        <v>9842895</v>
      </c>
      <c r="AA13" s="6">
        <v>9355784</v>
      </c>
      <c r="AB13" s="6">
        <v>10838038</v>
      </c>
      <c r="AC13" s="6">
        <v>10451839</v>
      </c>
      <c r="AD13" s="6">
        <v>11595765</v>
      </c>
      <c r="AE13" s="6">
        <v>13597246</v>
      </c>
      <c r="AF13" s="6">
        <v>5622461</v>
      </c>
    </row>
    <row r="14" spans="1:32" x14ac:dyDescent="0.25">
      <c r="A14" s="5" t="s">
        <v>28</v>
      </c>
      <c r="B14" s="10" t="s">
        <v>88</v>
      </c>
      <c r="C14" s="8">
        <v>6943002</v>
      </c>
      <c r="D14" s="8">
        <v>9736734</v>
      </c>
      <c r="E14" s="8">
        <v>8839488</v>
      </c>
      <c r="F14" s="8">
        <v>1169170</v>
      </c>
      <c r="G14" s="8">
        <f t="shared" si="0"/>
        <v>-8567564</v>
      </c>
      <c r="H14" s="7">
        <f t="shared" si="1"/>
        <v>-0.87992174788794686</v>
      </c>
      <c r="I14" s="6">
        <v>10033407</v>
      </c>
      <c r="J14" s="6">
        <v>11199115</v>
      </c>
      <c r="K14" s="6">
        <v>7560327</v>
      </c>
      <c r="L14" s="6">
        <v>10881023</v>
      </c>
      <c r="M14" s="6">
        <v>8050872</v>
      </c>
      <c r="N14" s="6">
        <v>8427950</v>
      </c>
      <c r="O14" s="6">
        <v>7934647</v>
      </c>
      <c r="P14" s="6">
        <v>10093250</v>
      </c>
      <c r="Q14" s="6">
        <v>9357327</v>
      </c>
      <c r="R14" s="6">
        <v>8210520</v>
      </c>
      <c r="S14" s="6">
        <v>6943002</v>
      </c>
      <c r="T14" s="6">
        <v>9736734</v>
      </c>
      <c r="U14" s="6">
        <v>8740669</v>
      </c>
      <c r="V14" s="6">
        <v>9465947</v>
      </c>
      <c r="W14" s="6">
        <v>6678374</v>
      </c>
      <c r="X14" s="6">
        <v>7896895</v>
      </c>
      <c r="Y14" s="6">
        <v>6167942</v>
      </c>
      <c r="Z14" s="6">
        <v>6912520</v>
      </c>
      <c r="AA14" s="6">
        <v>9685953</v>
      </c>
      <c r="AB14" s="6">
        <v>7888930</v>
      </c>
      <c r="AC14" s="6">
        <v>9459051</v>
      </c>
      <c r="AD14" s="6">
        <v>8562846</v>
      </c>
      <c r="AE14" s="6">
        <v>8839488</v>
      </c>
      <c r="AF14" s="6">
        <v>1169170</v>
      </c>
    </row>
    <row r="15" spans="1:32" x14ac:dyDescent="0.25">
      <c r="A15" s="5" t="s">
        <v>6</v>
      </c>
      <c r="B15" s="10" t="s">
        <v>66</v>
      </c>
      <c r="C15" s="8">
        <v>12107897</v>
      </c>
      <c r="D15" s="8">
        <v>6120942</v>
      </c>
      <c r="E15" s="8">
        <v>23637775</v>
      </c>
      <c r="F15" s="8">
        <v>1320819</v>
      </c>
      <c r="G15" s="8">
        <f t="shared" si="0"/>
        <v>-4800123</v>
      </c>
      <c r="H15" s="7">
        <f t="shared" si="1"/>
        <v>-0.78421311621642553</v>
      </c>
      <c r="I15" s="6">
        <v>8488384</v>
      </c>
      <c r="J15" s="6">
        <v>6723767</v>
      </c>
      <c r="K15" s="6">
        <v>3572631</v>
      </c>
      <c r="L15" s="6">
        <v>2953152</v>
      </c>
      <c r="M15" s="6">
        <v>5439754</v>
      </c>
      <c r="N15" s="6">
        <v>3081551</v>
      </c>
      <c r="O15" s="6">
        <v>3688747</v>
      </c>
      <c r="P15" s="6">
        <v>3579194</v>
      </c>
      <c r="Q15" s="6">
        <v>4541931</v>
      </c>
      <c r="R15" s="6">
        <v>2923792</v>
      </c>
      <c r="S15" s="6">
        <v>12107897</v>
      </c>
      <c r="T15" s="6">
        <v>6120942</v>
      </c>
      <c r="U15" s="6">
        <v>10811259</v>
      </c>
      <c r="V15" s="6">
        <v>3001375</v>
      </c>
      <c r="W15" s="6">
        <v>1848642</v>
      </c>
      <c r="X15" s="6">
        <v>5844621</v>
      </c>
      <c r="Y15" s="6">
        <v>1381103</v>
      </c>
      <c r="Z15" s="6">
        <v>3880876</v>
      </c>
      <c r="AA15" s="6">
        <v>2376892</v>
      </c>
      <c r="AB15" s="6">
        <v>2825197</v>
      </c>
      <c r="AC15" s="6">
        <v>6683192</v>
      </c>
      <c r="AD15" s="6">
        <v>6378740</v>
      </c>
      <c r="AE15" s="6">
        <v>23637775</v>
      </c>
      <c r="AF15" s="6">
        <v>1320819</v>
      </c>
    </row>
    <row r="16" spans="1:32" x14ac:dyDescent="0.25">
      <c r="A16" s="5" t="s">
        <v>25</v>
      </c>
      <c r="B16" s="10" t="s">
        <v>85</v>
      </c>
      <c r="C16" s="8">
        <v>4145011</v>
      </c>
      <c r="D16" s="8">
        <v>4037614</v>
      </c>
      <c r="E16" s="8">
        <v>3648432</v>
      </c>
      <c r="F16" s="8">
        <v>1838367</v>
      </c>
      <c r="G16" s="8">
        <f t="shared" si="0"/>
        <v>-2199247</v>
      </c>
      <c r="H16" s="7">
        <f t="shared" si="1"/>
        <v>-0.54468975984331336</v>
      </c>
      <c r="I16" s="6">
        <v>4208286</v>
      </c>
      <c r="J16" s="6">
        <v>6966635</v>
      </c>
      <c r="K16" s="6">
        <v>5253039</v>
      </c>
      <c r="L16" s="6">
        <v>5990928</v>
      </c>
      <c r="M16" s="6">
        <v>4726065</v>
      </c>
      <c r="N16" s="6">
        <v>5637123</v>
      </c>
      <c r="O16" s="6">
        <v>4787749</v>
      </c>
      <c r="P16" s="6">
        <v>5612263</v>
      </c>
      <c r="Q16" s="6">
        <v>5516048</v>
      </c>
      <c r="R16" s="6">
        <v>4355903</v>
      </c>
      <c r="S16" s="6">
        <v>4145011</v>
      </c>
      <c r="T16" s="6">
        <v>4037614</v>
      </c>
      <c r="U16" s="6">
        <v>4758453</v>
      </c>
      <c r="V16" s="6">
        <v>4920674</v>
      </c>
      <c r="W16" s="6">
        <v>4090981</v>
      </c>
      <c r="X16" s="6">
        <v>3206675</v>
      </c>
      <c r="Y16" s="6">
        <v>4099815</v>
      </c>
      <c r="Z16" s="6">
        <v>3709192</v>
      </c>
      <c r="AA16" s="6">
        <v>3290983</v>
      </c>
      <c r="AB16" s="6">
        <v>4728743</v>
      </c>
      <c r="AC16" s="6">
        <v>4202114</v>
      </c>
      <c r="AD16" s="6">
        <v>4092596</v>
      </c>
      <c r="AE16" s="6">
        <v>3648432</v>
      </c>
      <c r="AF16" s="6">
        <v>1838367</v>
      </c>
    </row>
    <row r="17" spans="1:32" x14ac:dyDescent="0.25">
      <c r="A17" s="5" t="s">
        <v>14</v>
      </c>
      <c r="B17" s="10" t="s">
        <v>74</v>
      </c>
      <c r="C17" s="8">
        <v>2985224</v>
      </c>
      <c r="D17" s="8">
        <v>3965225</v>
      </c>
      <c r="E17" s="8">
        <v>3345617</v>
      </c>
      <c r="F17" s="8">
        <v>596368</v>
      </c>
      <c r="G17" s="8">
        <f t="shared" si="0"/>
        <v>-3368857</v>
      </c>
      <c r="H17" s="7">
        <f t="shared" si="1"/>
        <v>-0.84960046403419731</v>
      </c>
      <c r="I17" s="6">
        <v>3939933</v>
      </c>
      <c r="J17" s="6">
        <v>4257032</v>
      </c>
      <c r="K17" s="6">
        <v>3506580</v>
      </c>
      <c r="L17" s="6">
        <v>3247723</v>
      </c>
      <c r="M17" s="6">
        <v>2656321</v>
      </c>
      <c r="N17" s="6">
        <v>3610653</v>
      </c>
      <c r="O17" s="6">
        <v>3278222</v>
      </c>
      <c r="P17" s="6">
        <v>4031922</v>
      </c>
      <c r="Q17" s="6">
        <v>5133717</v>
      </c>
      <c r="R17" s="6">
        <v>3159046</v>
      </c>
      <c r="S17" s="6">
        <v>2985224</v>
      </c>
      <c r="T17" s="6">
        <v>3965225</v>
      </c>
      <c r="U17" s="6">
        <v>2774255</v>
      </c>
      <c r="V17" s="6">
        <v>3563564</v>
      </c>
      <c r="W17" s="6">
        <v>2475309</v>
      </c>
      <c r="X17" s="6">
        <v>3420513</v>
      </c>
      <c r="Y17" s="6">
        <v>2722042</v>
      </c>
      <c r="Z17" s="6">
        <v>2823940</v>
      </c>
      <c r="AA17" s="6">
        <v>2775723</v>
      </c>
      <c r="AB17" s="6">
        <v>3353662</v>
      </c>
      <c r="AC17" s="6">
        <v>4347222</v>
      </c>
      <c r="AD17" s="6">
        <v>3689373</v>
      </c>
      <c r="AE17" s="6">
        <v>3345617</v>
      </c>
      <c r="AF17" s="6">
        <v>596368</v>
      </c>
    </row>
    <row r="18" spans="1:32" x14ac:dyDescent="0.25">
      <c r="A18" s="5" t="s">
        <v>23</v>
      </c>
      <c r="B18" s="10" t="s">
        <v>83</v>
      </c>
      <c r="C18" s="8">
        <v>3423485</v>
      </c>
      <c r="D18" s="8">
        <v>3062387</v>
      </c>
      <c r="E18" s="8">
        <v>4436989</v>
      </c>
      <c r="F18" s="8">
        <v>414780</v>
      </c>
      <c r="G18" s="8">
        <f t="shared" si="0"/>
        <v>-2647607</v>
      </c>
      <c r="H18" s="7">
        <f t="shared" si="1"/>
        <v>-0.86455663506931035</v>
      </c>
      <c r="I18" s="6">
        <v>3658564</v>
      </c>
      <c r="J18" s="6">
        <v>3459395</v>
      </c>
      <c r="K18" s="6">
        <v>4153563</v>
      </c>
      <c r="L18" s="6">
        <v>2991824</v>
      </c>
      <c r="M18" s="6">
        <v>3114975</v>
      </c>
      <c r="N18" s="6">
        <v>2908795</v>
      </c>
      <c r="O18" s="6">
        <v>2642258</v>
      </c>
      <c r="P18" s="6">
        <v>3446608</v>
      </c>
      <c r="Q18" s="6">
        <v>4055638</v>
      </c>
      <c r="R18" s="6">
        <v>3037276</v>
      </c>
      <c r="S18" s="6">
        <v>3423485</v>
      </c>
      <c r="T18" s="6">
        <v>3062387</v>
      </c>
      <c r="U18" s="6">
        <v>2712937</v>
      </c>
      <c r="V18" s="6">
        <v>2660362</v>
      </c>
      <c r="W18" s="6">
        <v>2082453</v>
      </c>
      <c r="X18" s="6">
        <v>2160370</v>
      </c>
      <c r="Y18" s="6">
        <v>2439960</v>
      </c>
      <c r="Z18" s="6">
        <v>2239317</v>
      </c>
      <c r="AA18" s="6">
        <v>2828205</v>
      </c>
      <c r="AB18" s="6">
        <v>3823016</v>
      </c>
      <c r="AC18" s="6">
        <v>3193909</v>
      </c>
      <c r="AD18" s="6">
        <v>2915191</v>
      </c>
      <c r="AE18" s="6">
        <v>4436989</v>
      </c>
      <c r="AF18" s="6">
        <v>414780</v>
      </c>
    </row>
    <row r="19" spans="1:32" x14ac:dyDescent="0.25">
      <c r="A19" s="5" t="s">
        <v>20</v>
      </c>
      <c r="B19" s="10" t="s">
        <v>80</v>
      </c>
      <c r="C19" s="8">
        <v>2888512</v>
      </c>
      <c r="D19" s="8">
        <v>1766979</v>
      </c>
      <c r="E19" s="8">
        <v>6161028</v>
      </c>
      <c r="F19" s="8">
        <v>697283</v>
      </c>
      <c r="G19" s="8">
        <f t="shared" si="0"/>
        <v>-1069696</v>
      </c>
      <c r="H19" s="7">
        <f t="shared" si="1"/>
        <v>-0.60538127504627959</v>
      </c>
      <c r="I19" s="6">
        <v>5579006</v>
      </c>
      <c r="J19" s="6">
        <v>2755088</v>
      </c>
      <c r="K19" s="6">
        <v>2221599</v>
      </c>
      <c r="L19" s="6">
        <v>3017372</v>
      </c>
      <c r="M19" s="6">
        <v>3251440</v>
      </c>
      <c r="N19" s="6">
        <v>2595079</v>
      </c>
      <c r="O19" s="6">
        <v>2065953</v>
      </c>
      <c r="P19" s="6">
        <v>2110724</v>
      </c>
      <c r="Q19" s="6">
        <v>6311037</v>
      </c>
      <c r="R19" s="6">
        <v>2316483</v>
      </c>
      <c r="S19" s="6">
        <v>2888512</v>
      </c>
      <c r="T19" s="6">
        <v>1766979</v>
      </c>
      <c r="U19" s="6">
        <v>2229305</v>
      </c>
      <c r="V19" s="6">
        <v>2946200</v>
      </c>
      <c r="W19" s="6">
        <v>3056801</v>
      </c>
      <c r="X19" s="6">
        <v>2180177</v>
      </c>
      <c r="Y19" s="6">
        <v>1576766</v>
      </c>
      <c r="Z19" s="6">
        <v>1896018</v>
      </c>
      <c r="AA19" s="6">
        <v>1804148</v>
      </c>
      <c r="AB19" s="6">
        <v>1665951</v>
      </c>
      <c r="AC19" s="6">
        <v>2198505</v>
      </c>
      <c r="AD19" s="6">
        <v>2442151</v>
      </c>
      <c r="AE19" s="6">
        <v>6161028</v>
      </c>
      <c r="AF19" s="6">
        <v>697283</v>
      </c>
    </row>
    <row r="20" spans="1:32" x14ac:dyDescent="0.25">
      <c r="A20" s="5" t="s">
        <v>13</v>
      </c>
      <c r="B20" s="10" t="s">
        <v>73</v>
      </c>
      <c r="C20" s="8">
        <v>4319403</v>
      </c>
      <c r="D20" s="8">
        <v>4830344</v>
      </c>
      <c r="E20" s="8">
        <v>2727253</v>
      </c>
      <c r="F20" s="8">
        <v>249189</v>
      </c>
      <c r="G20" s="8">
        <f t="shared" si="0"/>
        <v>-4581155</v>
      </c>
      <c r="H20" s="7">
        <f t="shared" si="1"/>
        <v>-0.94841174872845491</v>
      </c>
      <c r="I20" s="6">
        <v>3230343</v>
      </c>
      <c r="J20" s="6">
        <v>5433860</v>
      </c>
      <c r="K20" s="6">
        <v>4360517</v>
      </c>
      <c r="L20" s="6">
        <v>4449886</v>
      </c>
      <c r="M20" s="6">
        <v>4413909</v>
      </c>
      <c r="N20" s="6">
        <v>3924533</v>
      </c>
      <c r="O20" s="6">
        <v>3979580</v>
      </c>
      <c r="P20" s="6">
        <v>4590678</v>
      </c>
      <c r="Q20" s="6">
        <v>5240707</v>
      </c>
      <c r="R20" s="6">
        <v>4801361</v>
      </c>
      <c r="S20" s="6">
        <v>4319403</v>
      </c>
      <c r="T20" s="6">
        <v>4830344</v>
      </c>
      <c r="U20" s="6">
        <v>3560031</v>
      </c>
      <c r="V20" s="6">
        <v>3204833</v>
      </c>
      <c r="W20" s="6">
        <v>3483982</v>
      </c>
      <c r="X20" s="6">
        <v>3177573</v>
      </c>
      <c r="Y20" s="6">
        <v>3391701</v>
      </c>
      <c r="Z20" s="6">
        <v>3435559</v>
      </c>
      <c r="AA20" s="6">
        <v>3267896</v>
      </c>
      <c r="AB20" s="6">
        <v>3416785</v>
      </c>
      <c r="AC20" s="6">
        <v>2770958</v>
      </c>
      <c r="AD20" s="6">
        <v>2570606</v>
      </c>
      <c r="AE20" s="6">
        <v>2727253</v>
      </c>
      <c r="AF20" s="6">
        <v>249189</v>
      </c>
    </row>
    <row r="21" spans="1:32" x14ac:dyDescent="0.25">
      <c r="A21" s="5" t="s">
        <v>12</v>
      </c>
      <c r="B21" s="10" t="s">
        <v>72</v>
      </c>
      <c r="C21" s="8">
        <v>1974716</v>
      </c>
      <c r="D21" s="8">
        <v>1360565</v>
      </c>
      <c r="E21" s="8">
        <v>2005081</v>
      </c>
      <c r="F21" s="8">
        <v>1107609</v>
      </c>
      <c r="G21" s="8">
        <f t="shared" si="0"/>
        <v>-252956</v>
      </c>
      <c r="H21" s="7">
        <f t="shared" si="1"/>
        <v>-0.18591982007474836</v>
      </c>
      <c r="I21" s="6">
        <v>2190570</v>
      </c>
      <c r="J21" s="6">
        <v>3772150</v>
      </c>
      <c r="K21" s="6">
        <v>3047038</v>
      </c>
      <c r="L21" s="6">
        <v>2241303</v>
      </c>
      <c r="M21" s="6">
        <v>9369373</v>
      </c>
      <c r="N21" s="6">
        <v>1802458</v>
      </c>
      <c r="O21" s="6">
        <v>1082451</v>
      </c>
      <c r="P21" s="6">
        <v>3593175</v>
      </c>
      <c r="Q21" s="6">
        <v>2724421</v>
      </c>
      <c r="R21" s="6">
        <v>2585584</v>
      </c>
      <c r="S21" s="6">
        <v>1974716</v>
      </c>
      <c r="T21" s="6">
        <v>1360565</v>
      </c>
      <c r="U21" s="6">
        <v>1333514</v>
      </c>
      <c r="V21" s="6">
        <v>1810686</v>
      </c>
      <c r="W21" s="6">
        <v>2055874</v>
      </c>
      <c r="X21" s="6">
        <v>3360474</v>
      </c>
      <c r="Y21" s="6">
        <v>881355</v>
      </c>
      <c r="Z21" s="6">
        <v>928793</v>
      </c>
      <c r="AA21" s="6">
        <v>738358</v>
      </c>
      <c r="AB21" s="6">
        <v>992374</v>
      </c>
      <c r="AC21" s="6">
        <v>2555437</v>
      </c>
      <c r="AD21" s="6">
        <v>1713837</v>
      </c>
      <c r="AE21" s="6">
        <v>2005081</v>
      </c>
      <c r="AF21" s="6">
        <v>1107609</v>
      </c>
    </row>
    <row r="22" spans="1:32" x14ac:dyDescent="0.25">
      <c r="A22" s="5" t="s">
        <v>21</v>
      </c>
      <c r="B22" s="10" t="s">
        <v>81</v>
      </c>
      <c r="C22" s="8">
        <v>1983173</v>
      </c>
      <c r="D22" s="8">
        <v>2393499</v>
      </c>
      <c r="E22" s="8">
        <v>1978685</v>
      </c>
      <c r="F22" s="8">
        <v>668617</v>
      </c>
      <c r="G22" s="8">
        <f t="shared" si="0"/>
        <v>-1724882</v>
      </c>
      <c r="H22" s="7">
        <f t="shared" si="1"/>
        <v>-0.72065290188130426</v>
      </c>
      <c r="I22" s="6">
        <v>3278737</v>
      </c>
      <c r="J22" s="6">
        <v>4108714</v>
      </c>
      <c r="K22" s="6">
        <v>3560714</v>
      </c>
      <c r="L22" s="6">
        <v>3876331</v>
      </c>
      <c r="M22" s="6">
        <v>3717241</v>
      </c>
      <c r="N22" s="6">
        <v>4005098</v>
      </c>
      <c r="O22" s="6">
        <v>2935914</v>
      </c>
      <c r="P22" s="6">
        <v>2721016</v>
      </c>
      <c r="Q22" s="6">
        <v>2601994</v>
      </c>
      <c r="R22" s="6">
        <v>2495384</v>
      </c>
      <c r="S22" s="6">
        <v>1983173</v>
      </c>
      <c r="T22" s="6">
        <v>2393499</v>
      </c>
      <c r="U22" s="6">
        <v>2408407</v>
      </c>
      <c r="V22" s="6">
        <v>1976638</v>
      </c>
      <c r="W22" s="6">
        <v>1233878</v>
      </c>
      <c r="X22" s="6">
        <v>1495608</v>
      </c>
      <c r="Y22" s="6">
        <v>1766854</v>
      </c>
      <c r="Z22" s="6">
        <v>2175019</v>
      </c>
      <c r="AA22" s="6">
        <v>1771303</v>
      </c>
      <c r="AB22" s="6">
        <v>2372936</v>
      </c>
      <c r="AC22" s="6">
        <v>2835927</v>
      </c>
      <c r="AD22" s="6">
        <v>1925184</v>
      </c>
      <c r="AE22" s="6">
        <v>1978685</v>
      </c>
      <c r="AF22" s="6">
        <v>668617</v>
      </c>
    </row>
    <row r="23" spans="1:32" x14ac:dyDescent="0.25">
      <c r="A23" s="5" t="s">
        <v>22</v>
      </c>
      <c r="B23" s="10" t="s">
        <v>82</v>
      </c>
      <c r="C23" s="8">
        <v>657189</v>
      </c>
      <c r="D23" s="8">
        <v>742871</v>
      </c>
      <c r="E23" s="8">
        <v>821789</v>
      </c>
      <c r="F23" s="8">
        <v>505033</v>
      </c>
      <c r="G23" s="8">
        <f t="shared" si="0"/>
        <v>-237838</v>
      </c>
      <c r="H23" s="7">
        <f t="shared" si="1"/>
        <v>-0.32016056623559136</v>
      </c>
      <c r="I23" s="6">
        <v>1663912</v>
      </c>
      <c r="J23" s="6">
        <v>11903092</v>
      </c>
      <c r="K23" s="6">
        <v>1396336</v>
      </c>
      <c r="L23" s="6">
        <v>965959</v>
      </c>
      <c r="M23" s="6">
        <v>1042166</v>
      </c>
      <c r="N23" s="6">
        <v>1143927</v>
      </c>
      <c r="O23" s="6">
        <v>1005336</v>
      </c>
      <c r="P23" s="6">
        <v>1130166</v>
      </c>
      <c r="Q23" s="6">
        <v>1463626</v>
      </c>
      <c r="R23" s="6">
        <v>883754</v>
      </c>
      <c r="S23" s="6">
        <v>657189</v>
      </c>
      <c r="T23" s="6">
        <v>742871</v>
      </c>
      <c r="U23" s="6">
        <v>710174</v>
      </c>
      <c r="V23" s="6">
        <v>731457</v>
      </c>
      <c r="W23" s="6">
        <v>609012</v>
      </c>
      <c r="X23" s="6">
        <v>608749</v>
      </c>
      <c r="Y23" s="6">
        <v>776435</v>
      </c>
      <c r="Z23" s="6">
        <v>732064</v>
      </c>
      <c r="AA23" s="6">
        <v>1020426</v>
      </c>
      <c r="AB23" s="6">
        <v>1764972</v>
      </c>
      <c r="AC23" s="6">
        <v>801079</v>
      </c>
      <c r="AD23" s="6">
        <v>879635</v>
      </c>
      <c r="AE23" s="6">
        <v>821789</v>
      </c>
      <c r="AF23" s="6">
        <v>505033</v>
      </c>
    </row>
    <row r="24" spans="1:32" x14ac:dyDescent="0.25">
      <c r="A24" s="5" t="s">
        <v>16</v>
      </c>
      <c r="B24" s="10" t="s">
        <v>76</v>
      </c>
      <c r="C24" s="8">
        <v>2013584</v>
      </c>
      <c r="D24" s="8">
        <v>2212938</v>
      </c>
      <c r="E24" s="8">
        <v>2216844</v>
      </c>
      <c r="F24" s="8">
        <v>516769</v>
      </c>
      <c r="G24" s="8">
        <f t="shared" si="0"/>
        <v>-1696169</v>
      </c>
      <c r="H24" s="7">
        <f t="shared" si="1"/>
        <v>-0.76647831977217618</v>
      </c>
      <c r="I24" s="6">
        <v>1965549</v>
      </c>
      <c r="J24" s="6">
        <v>3162717</v>
      </c>
      <c r="K24" s="6">
        <v>1976403</v>
      </c>
      <c r="L24" s="6">
        <v>2029735</v>
      </c>
      <c r="M24" s="6">
        <v>2149963</v>
      </c>
      <c r="N24" s="6">
        <v>2101474</v>
      </c>
      <c r="O24" s="6">
        <v>1692830</v>
      </c>
      <c r="P24" s="6">
        <v>2116926</v>
      </c>
      <c r="Q24" s="6">
        <v>2811057</v>
      </c>
      <c r="R24" s="6">
        <v>1807635</v>
      </c>
      <c r="S24" s="6">
        <v>2013584</v>
      </c>
      <c r="T24" s="6">
        <v>2212938</v>
      </c>
      <c r="U24" s="6">
        <v>1814818</v>
      </c>
      <c r="V24" s="6">
        <v>2069742</v>
      </c>
      <c r="W24" s="6">
        <v>1266857</v>
      </c>
      <c r="X24" s="6">
        <v>1546403</v>
      </c>
      <c r="Y24" s="6">
        <v>2097050</v>
      </c>
      <c r="Z24" s="6">
        <v>2434980</v>
      </c>
      <c r="AA24" s="6">
        <v>1650135</v>
      </c>
      <c r="AB24" s="6">
        <v>1848791</v>
      </c>
      <c r="AC24" s="6">
        <v>2340251</v>
      </c>
      <c r="AD24" s="6">
        <v>2311187</v>
      </c>
      <c r="AE24" s="6">
        <v>2216844</v>
      </c>
      <c r="AF24" s="6">
        <v>516769</v>
      </c>
    </row>
    <row r="25" spans="1:32" x14ac:dyDescent="0.25">
      <c r="A25" s="5" t="s">
        <v>17</v>
      </c>
      <c r="B25" s="10" t="s">
        <v>77</v>
      </c>
      <c r="C25" s="8">
        <v>1849065</v>
      </c>
      <c r="D25" s="8">
        <v>2130993</v>
      </c>
      <c r="E25" s="8">
        <v>1709252</v>
      </c>
      <c r="F25" s="8">
        <v>253898</v>
      </c>
      <c r="G25" s="8">
        <f t="shared" si="0"/>
        <v>-1877095</v>
      </c>
      <c r="H25" s="7">
        <f t="shared" si="1"/>
        <v>-0.88085460627979539</v>
      </c>
      <c r="I25" s="6">
        <v>2220536</v>
      </c>
      <c r="J25" s="6">
        <v>2170024</v>
      </c>
      <c r="K25" s="6">
        <v>2438329</v>
      </c>
      <c r="L25" s="6">
        <v>1109922</v>
      </c>
      <c r="M25" s="6">
        <v>1366551</v>
      </c>
      <c r="N25" s="6">
        <v>1515878</v>
      </c>
      <c r="O25" s="6">
        <v>1168588</v>
      </c>
      <c r="P25" s="6">
        <v>1602416</v>
      </c>
      <c r="Q25" s="6">
        <v>1699291</v>
      </c>
      <c r="R25" s="6">
        <v>1829791</v>
      </c>
      <c r="S25" s="6">
        <v>1849065</v>
      </c>
      <c r="T25" s="6">
        <v>2130993</v>
      </c>
      <c r="U25" s="6">
        <v>1410260</v>
      </c>
      <c r="V25" s="6">
        <v>1861451</v>
      </c>
      <c r="W25" s="6">
        <v>2111461</v>
      </c>
      <c r="X25" s="6">
        <v>1486153</v>
      </c>
      <c r="Y25" s="6">
        <v>2595792</v>
      </c>
      <c r="Z25" s="6">
        <v>966524</v>
      </c>
      <c r="AA25" s="6">
        <v>1501948</v>
      </c>
      <c r="AB25" s="6">
        <v>1790650</v>
      </c>
      <c r="AC25" s="6">
        <v>2241164</v>
      </c>
      <c r="AD25" s="6">
        <v>1752149</v>
      </c>
      <c r="AE25" s="6">
        <v>1709252</v>
      </c>
      <c r="AF25" s="6">
        <v>253898</v>
      </c>
    </row>
    <row r="26" spans="1:32" x14ac:dyDescent="0.25">
      <c r="A26" s="5" t="s">
        <v>10</v>
      </c>
      <c r="B26" s="10" t="s">
        <v>70</v>
      </c>
      <c r="C26" s="8">
        <v>1062137</v>
      </c>
      <c r="D26" s="8">
        <v>1742584</v>
      </c>
      <c r="E26" s="8">
        <v>1688053</v>
      </c>
      <c r="F26" s="8">
        <v>511821</v>
      </c>
      <c r="G26" s="8">
        <f t="shared" si="0"/>
        <v>-1230763</v>
      </c>
      <c r="H26" s="7">
        <f t="shared" si="1"/>
        <v>-0.70628618189998305</v>
      </c>
      <c r="I26" s="6">
        <v>1043348</v>
      </c>
      <c r="J26" s="6">
        <v>1549383</v>
      </c>
      <c r="K26" s="6">
        <v>985827</v>
      </c>
      <c r="L26" s="6">
        <v>1030245</v>
      </c>
      <c r="M26" s="6">
        <v>1128584</v>
      </c>
      <c r="N26" s="6">
        <v>1156955</v>
      </c>
      <c r="O26" s="6">
        <v>1169499</v>
      </c>
      <c r="P26" s="6">
        <v>1239404</v>
      </c>
      <c r="Q26" s="6">
        <v>1825823</v>
      </c>
      <c r="R26" s="6">
        <v>1690735</v>
      </c>
      <c r="S26" s="6">
        <v>1062137</v>
      </c>
      <c r="T26" s="6">
        <v>1742584</v>
      </c>
      <c r="U26" s="6">
        <v>1621212</v>
      </c>
      <c r="V26" s="6">
        <v>987400</v>
      </c>
      <c r="W26" s="6">
        <v>2344846</v>
      </c>
      <c r="X26" s="6">
        <v>1258639</v>
      </c>
      <c r="Y26" s="6">
        <v>1455776</v>
      </c>
      <c r="Z26" s="6">
        <v>1814461</v>
      </c>
      <c r="AA26" s="6">
        <v>1868642</v>
      </c>
      <c r="AB26" s="6">
        <v>1710895</v>
      </c>
      <c r="AC26" s="6">
        <v>2407725</v>
      </c>
      <c r="AD26" s="6">
        <v>1888118</v>
      </c>
      <c r="AE26" s="6">
        <v>1688053</v>
      </c>
      <c r="AF26" s="6">
        <v>511821</v>
      </c>
    </row>
    <row r="27" spans="1:32" x14ac:dyDescent="0.25">
      <c r="A27" s="5" t="s">
        <v>15</v>
      </c>
      <c r="B27" s="10" t="s">
        <v>75</v>
      </c>
      <c r="C27" s="8">
        <v>1017817</v>
      </c>
      <c r="D27" s="8">
        <v>1074088</v>
      </c>
      <c r="E27" s="8">
        <v>8174046</v>
      </c>
      <c r="F27" s="8">
        <v>105934</v>
      </c>
      <c r="G27" s="8">
        <f t="shared" si="0"/>
        <v>-968154</v>
      </c>
      <c r="H27" s="7">
        <f t="shared" si="1"/>
        <v>-0.90137307185258564</v>
      </c>
      <c r="I27" s="6">
        <v>1938152</v>
      </c>
      <c r="J27" s="6">
        <v>1758023</v>
      </c>
      <c r="K27" s="6">
        <v>1435344</v>
      </c>
      <c r="L27" s="6">
        <v>1279036</v>
      </c>
      <c r="M27" s="6">
        <v>980120</v>
      </c>
      <c r="N27" s="6">
        <v>950444</v>
      </c>
      <c r="O27" s="6">
        <v>1035774</v>
      </c>
      <c r="P27" s="6">
        <v>2779535</v>
      </c>
      <c r="Q27" s="6">
        <v>1629477</v>
      </c>
      <c r="R27" s="6">
        <v>1132062</v>
      </c>
      <c r="S27" s="6">
        <v>1017817</v>
      </c>
      <c r="T27" s="6">
        <v>1074088</v>
      </c>
      <c r="U27" s="6">
        <v>1109112</v>
      </c>
      <c r="V27" s="6">
        <v>1281462</v>
      </c>
      <c r="W27" s="6">
        <v>2001114</v>
      </c>
      <c r="X27" s="6">
        <v>1789098</v>
      </c>
      <c r="Y27" s="6">
        <v>3925603</v>
      </c>
      <c r="Z27" s="6">
        <v>1430270</v>
      </c>
      <c r="AA27" s="6">
        <v>582722</v>
      </c>
      <c r="AB27" s="6">
        <v>1070336</v>
      </c>
      <c r="AC27" s="6">
        <v>1358593</v>
      </c>
      <c r="AD27" s="6">
        <v>2047829</v>
      </c>
      <c r="AE27" s="6">
        <v>8174046</v>
      </c>
      <c r="AF27" s="6">
        <v>105934</v>
      </c>
    </row>
    <row r="28" spans="1:32" x14ac:dyDescent="0.25">
      <c r="A28" s="5" t="s">
        <v>18</v>
      </c>
      <c r="B28" s="10" t="s">
        <v>78</v>
      </c>
      <c r="C28" s="8">
        <v>235994</v>
      </c>
      <c r="D28" s="8">
        <v>263410</v>
      </c>
      <c r="E28" s="8">
        <v>399368</v>
      </c>
      <c r="F28" s="8">
        <v>203589</v>
      </c>
      <c r="G28" s="8">
        <f t="shared" si="0"/>
        <v>-59821</v>
      </c>
      <c r="H28" s="7">
        <f t="shared" si="1"/>
        <v>-0.22710223605785657</v>
      </c>
      <c r="I28" s="6">
        <v>297564</v>
      </c>
      <c r="J28" s="6">
        <v>385665</v>
      </c>
      <c r="K28" s="6">
        <v>144115</v>
      </c>
      <c r="L28" s="6">
        <v>194552</v>
      </c>
      <c r="M28" s="6">
        <v>147513</v>
      </c>
      <c r="N28" s="6">
        <v>120371</v>
      </c>
      <c r="O28" s="6">
        <v>168138</v>
      </c>
      <c r="P28" s="6">
        <v>193293</v>
      </c>
      <c r="Q28" s="6">
        <v>134154</v>
      </c>
      <c r="R28" s="6">
        <v>396535</v>
      </c>
      <c r="S28" s="6">
        <v>235994</v>
      </c>
      <c r="T28" s="6">
        <v>263410</v>
      </c>
      <c r="U28" s="6">
        <v>149298</v>
      </c>
      <c r="V28" s="6">
        <v>108871</v>
      </c>
      <c r="W28" s="6">
        <v>175243</v>
      </c>
      <c r="X28" s="6">
        <v>119124</v>
      </c>
      <c r="Y28" s="6">
        <v>159763</v>
      </c>
      <c r="Z28" s="6">
        <v>82726</v>
      </c>
      <c r="AA28" s="6">
        <v>114327</v>
      </c>
      <c r="AB28" s="6">
        <v>296608</v>
      </c>
      <c r="AC28" s="6">
        <v>246865</v>
      </c>
      <c r="AD28" s="6">
        <v>331538</v>
      </c>
      <c r="AE28" s="6">
        <v>399368</v>
      </c>
      <c r="AF28" s="6">
        <v>203589</v>
      </c>
    </row>
    <row r="29" spans="1:32" x14ac:dyDescent="0.25">
      <c r="A29" s="5" t="s">
        <v>11</v>
      </c>
      <c r="B29" s="10" t="s">
        <v>71</v>
      </c>
      <c r="C29" s="8">
        <v>655878</v>
      </c>
      <c r="D29" s="8">
        <v>45444</v>
      </c>
      <c r="E29" s="8">
        <v>578019</v>
      </c>
      <c r="F29" s="8">
        <v>9640</v>
      </c>
      <c r="G29" s="8">
        <f t="shared" si="0"/>
        <v>-35804</v>
      </c>
      <c r="H29" s="7">
        <f t="shared" si="1"/>
        <v>-0.78787078602235716</v>
      </c>
      <c r="I29" s="6">
        <v>154067</v>
      </c>
      <c r="J29" s="6">
        <v>230396</v>
      </c>
      <c r="K29" s="6">
        <v>95815</v>
      </c>
      <c r="L29" s="6">
        <v>98068</v>
      </c>
      <c r="M29" s="6">
        <v>103292</v>
      </c>
      <c r="N29" s="6">
        <v>52225</v>
      </c>
      <c r="O29" s="6">
        <v>97694</v>
      </c>
      <c r="P29" s="6">
        <v>380819</v>
      </c>
      <c r="Q29" s="6">
        <v>73121</v>
      </c>
      <c r="R29" s="6">
        <v>479126</v>
      </c>
      <c r="S29" s="6">
        <v>655878</v>
      </c>
      <c r="T29" s="6">
        <v>45444</v>
      </c>
      <c r="U29" s="6">
        <v>62287</v>
      </c>
      <c r="V29" s="6">
        <v>61699</v>
      </c>
      <c r="W29" s="6">
        <v>28096</v>
      </c>
      <c r="X29" s="6">
        <v>159858</v>
      </c>
      <c r="Y29" s="6">
        <v>255150</v>
      </c>
      <c r="Z29" s="6">
        <v>132157</v>
      </c>
      <c r="AA29" s="6">
        <v>67236</v>
      </c>
      <c r="AB29" s="6">
        <v>141887</v>
      </c>
      <c r="AC29" s="6">
        <v>53012</v>
      </c>
      <c r="AD29" s="6">
        <v>418488</v>
      </c>
      <c r="AE29" s="6">
        <v>578019</v>
      </c>
      <c r="AF29" s="6">
        <v>9640</v>
      </c>
    </row>
    <row r="30" spans="1:32" x14ac:dyDescent="0.25">
      <c r="A30" s="5" t="s">
        <v>29</v>
      </c>
      <c r="B30" s="10" t="s">
        <v>89</v>
      </c>
      <c r="C30" s="8">
        <v>31600</v>
      </c>
      <c r="D30" s="8">
        <v>110788</v>
      </c>
      <c r="E30" s="8">
        <v>130456</v>
      </c>
      <c r="F30" s="8">
        <v>6801</v>
      </c>
      <c r="G30" s="8">
        <f t="shared" si="0"/>
        <v>-103987</v>
      </c>
      <c r="H30" s="7">
        <f t="shared" si="1"/>
        <v>-0.93861248510669026</v>
      </c>
      <c r="I30" s="6">
        <v>65273</v>
      </c>
      <c r="J30" s="6">
        <v>91407</v>
      </c>
      <c r="K30" s="6">
        <v>146767</v>
      </c>
      <c r="L30" s="6">
        <v>139398</v>
      </c>
      <c r="M30" s="6">
        <v>98185</v>
      </c>
      <c r="N30" s="6">
        <v>137838</v>
      </c>
      <c r="O30" s="6">
        <v>80701</v>
      </c>
      <c r="P30" s="6">
        <v>50908</v>
      </c>
      <c r="Q30" s="6">
        <v>52075</v>
      </c>
      <c r="R30" s="6">
        <v>41813</v>
      </c>
      <c r="S30" s="6">
        <v>31600</v>
      </c>
      <c r="T30" s="6">
        <v>110788</v>
      </c>
      <c r="U30" s="6">
        <v>52861</v>
      </c>
      <c r="V30" s="6">
        <v>87942</v>
      </c>
      <c r="W30" s="6">
        <v>23043</v>
      </c>
      <c r="X30" s="6">
        <v>94687</v>
      </c>
      <c r="Y30" s="6">
        <v>142460</v>
      </c>
      <c r="Z30" s="6">
        <v>119535</v>
      </c>
      <c r="AA30" s="6">
        <v>103952</v>
      </c>
      <c r="AB30" s="6">
        <v>115555</v>
      </c>
      <c r="AC30" s="6">
        <v>143205</v>
      </c>
      <c r="AD30" s="6">
        <v>109896</v>
      </c>
      <c r="AE30" s="6">
        <v>130456</v>
      </c>
      <c r="AF30" s="6">
        <v>6801</v>
      </c>
    </row>
    <row r="31" spans="1:32" ht="26.25" x14ac:dyDescent="0.25">
      <c r="A31" s="5" t="s">
        <v>19</v>
      </c>
      <c r="B31" s="10" t="s">
        <v>79</v>
      </c>
      <c r="C31" s="8">
        <v>5606</v>
      </c>
      <c r="D31" s="8">
        <v>7205</v>
      </c>
      <c r="E31" s="8">
        <v>12947</v>
      </c>
      <c r="F31" s="8">
        <v>1882</v>
      </c>
      <c r="G31" s="8">
        <f t="shared" si="0"/>
        <v>-5323</v>
      </c>
      <c r="H31" s="7">
        <f t="shared" si="1"/>
        <v>-0.73879250520471895</v>
      </c>
      <c r="I31" s="6">
        <v>3025</v>
      </c>
      <c r="J31" s="6">
        <v>4183</v>
      </c>
      <c r="K31" s="6">
        <v>13225</v>
      </c>
      <c r="L31" s="6">
        <v>4486</v>
      </c>
      <c r="M31" s="6">
        <v>4446</v>
      </c>
      <c r="N31" s="6">
        <v>40670</v>
      </c>
      <c r="O31" s="6">
        <v>5972</v>
      </c>
      <c r="P31" s="6">
        <v>5277</v>
      </c>
      <c r="Q31" s="6">
        <v>7241</v>
      </c>
      <c r="R31" s="6">
        <v>3833</v>
      </c>
      <c r="S31" s="6">
        <v>5606</v>
      </c>
      <c r="T31" s="6">
        <v>7205</v>
      </c>
      <c r="U31" s="6">
        <v>5106</v>
      </c>
      <c r="V31" s="6">
        <v>4488</v>
      </c>
      <c r="W31" s="6">
        <v>3153</v>
      </c>
      <c r="X31" s="6">
        <v>17319</v>
      </c>
      <c r="Y31" s="6">
        <v>5793</v>
      </c>
      <c r="Z31" s="6">
        <v>4472</v>
      </c>
      <c r="AA31" s="6">
        <v>4479</v>
      </c>
      <c r="AB31" s="6">
        <v>3778</v>
      </c>
      <c r="AC31" s="6">
        <v>7002</v>
      </c>
      <c r="AD31" s="6">
        <v>15339</v>
      </c>
      <c r="AE31" s="6">
        <v>12947</v>
      </c>
      <c r="AF31" s="6">
        <v>1882</v>
      </c>
    </row>
  </sheetData>
  <sortState ref="A7:AE31">
    <sortCondition descending="1" ref="C7:C31"/>
  </sortState>
  <pageMargins left="0.78740157499999996" right="0.78740157499999996" top="0.984251969" bottom="0.984251969" header="0.4921259845" footer="0.492125984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showGridLines="0" workbookViewId="0">
      <selection activeCell="B9" sqref="B9"/>
    </sheetView>
  </sheetViews>
  <sheetFormatPr baseColWidth="10" defaultRowHeight="15" x14ac:dyDescent="0.25"/>
  <cols>
    <col min="2" max="2" width="28.7109375" customWidth="1"/>
    <col min="3" max="3" width="14.7109375" customWidth="1"/>
    <col min="4" max="4" width="14.42578125" customWidth="1"/>
    <col min="5" max="5" width="14.7109375" customWidth="1"/>
    <col min="6" max="6" width="14.42578125" customWidth="1"/>
    <col min="7" max="7" width="15" customWidth="1"/>
    <col min="8" max="32" width="10" customWidth="1"/>
  </cols>
  <sheetData>
    <row r="1" spans="1:32" ht="18" x14ac:dyDescent="0.3">
      <c r="A1" s="1" t="s">
        <v>61</v>
      </c>
    </row>
    <row r="2" spans="1:32" ht="18" x14ac:dyDescent="0.3">
      <c r="A2" s="1" t="s">
        <v>1</v>
      </c>
    </row>
    <row r="4" spans="1:32" ht="15.75" x14ac:dyDescent="0.25">
      <c r="A4" s="2" t="s">
        <v>2</v>
      </c>
    </row>
    <row r="6" spans="1:32" ht="75" x14ac:dyDescent="0.25">
      <c r="A6" s="3" t="s">
        <v>3</v>
      </c>
      <c r="B6" s="3" t="s">
        <v>4</v>
      </c>
      <c r="C6" s="4">
        <v>43800</v>
      </c>
      <c r="D6" s="4">
        <v>43831</v>
      </c>
      <c r="E6" s="4">
        <v>44166</v>
      </c>
      <c r="F6" s="4">
        <v>44197</v>
      </c>
      <c r="G6" s="4" t="s">
        <v>63</v>
      </c>
      <c r="H6" s="4" t="s">
        <v>64</v>
      </c>
      <c r="I6" s="4">
        <v>43497</v>
      </c>
      <c r="J6" s="4">
        <v>43525</v>
      </c>
      <c r="K6" s="4">
        <v>43556</v>
      </c>
      <c r="L6" s="4">
        <v>43586</v>
      </c>
      <c r="M6" s="4">
        <v>43617</v>
      </c>
      <c r="N6" s="4">
        <v>43647</v>
      </c>
      <c r="O6" s="4">
        <v>43678</v>
      </c>
      <c r="P6" s="4">
        <v>43709</v>
      </c>
      <c r="Q6" s="4">
        <v>43739</v>
      </c>
      <c r="R6" s="4">
        <v>43770</v>
      </c>
      <c r="S6" s="4">
        <v>43800</v>
      </c>
      <c r="T6" s="4">
        <v>43831</v>
      </c>
      <c r="U6" s="4">
        <v>43862</v>
      </c>
      <c r="V6" s="4">
        <v>43891</v>
      </c>
      <c r="W6" s="4">
        <v>43922</v>
      </c>
      <c r="X6" s="4">
        <v>43952</v>
      </c>
      <c r="Y6" s="4">
        <v>43983</v>
      </c>
      <c r="Z6" s="4">
        <v>44013</v>
      </c>
      <c r="AA6" s="4">
        <v>44044</v>
      </c>
      <c r="AB6" s="4">
        <v>44075</v>
      </c>
      <c r="AC6" s="4">
        <v>44105</v>
      </c>
      <c r="AD6" s="4">
        <v>44136</v>
      </c>
      <c r="AE6" s="4">
        <v>44166</v>
      </c>
      <c r="AF6" s="4">
        <v>44197</v>
      </c>
    </row>
    <row r="7" spans="1:32" x14ac:dyDescent="0.25">
      <c r="A7" s="5" t="s">
        <v>5</v>
      </c>
      <c r="B7" s="9" t="s">
        <v>65</v>
      </c>
      <c r="C7" s="8">
        <v>475234613</v>
      </c>
      <c r="D7" s="8">
        <v>394902613</v>
      </c>
      <c r="E7" s="8">
        <v>492381726</v>
      </c>
      <c r="F7" s="8">
        <v>291338416</v>
      </c>
      <c r="G7" s="8">
        <f t="shared" ref="G7:G31" si="0">F7-D7</f>
        <v>-103564197</v>
      </c>
      <c r="H7" s="7">
        <f t="shared" ref="H7:H31" si="1">(F7-D7)/D7</f>
        <v>-0.26225249869389949</v>
      </c>
      <c r="I7" s="6">
        <v>455219822</v>
      </c>
      <c r="J7" s="6">
        <v>555855733</v>
      </c>
      <c r="K7" s="6">
        <v>465695968</v>
      </c>
      <c r="L7" s="6">
        <v>430741786</v>
      </c>
      <c r="M7" s="6">
        <v>403018962</v>
      </c>
      <c r="N7" s="6">
        <v>443926458</v>
      </c>
      <c r="O7" s="6">
        <v>395349824</v>
      </c>
      <c r="P7" s="6">
        <v>443914009</v>
      </c>
      <c r="Q7" s="6">
        <v>547703708</v>
      </c>
      <c r="R7" s="6">
        <v>451089514</v>
      </c>
      <c r="S7" s="6">
        <v>475234613</v>
      </c>
      <c r="T7" s="6">
        <v>394902613</v>
      </c>
      <c r="U7" s="6">
        <v>394702972</v>
      </c>
      <c r="V7" s="6">
        <v>412940423</v>
      </c>
      <c r="W7" s="6">
        <v>390362789</v>
      </c>
      <c r="X7" s="6">
        <v>373531791</v>
      </c>
      <c r="Y7" s="6">
        <v>425771879</v>
      </c>
      <c r="Z7" s="6">
        <v>420668541</v>
      </c>
      <c r="AA7" s="6">
        <v>389568238</v>
      </c>
      <c r="AB7" s="6">
        <v>421892032</v>
      </c>
      <c r="AC7" s="6">
        <v>514743379</v>
      </c>
      <c r="AD7" s="6">
        <v>525526543</v>
      </c>
      <c r="AE7" s="6">
        <v>492381726</v>
      </c>
      <c r="AF7" s="6">
        <v>291338416</v>
      </c>
    </row>
    <row r="8" spans="1:32" x14ac:dyDescent="0.25">
      <c r="A8" s="5" t="s">
        <v>27</v>
      </c>
      <c r="B8" s="10" t="s">
        <v>87</v>
      </c>
      <c r="C8" s="8">
        <v>174494204</v>
      </c>
      <c r="D8" s="8">
        <v>110296886</v>
      </c>
      <c r="E8" s="8">
        <v>150759578</v>
      </c>
      <c r="F8" s="8">
        <v>81848481</v>
      </c>
      <c r="G8" s="8">
        <f t="shared" si="0"/>
        <v>-28448405</v>
      </c>
      <c r="H8" s="7">
        <f t="shared" si="1"/>
        <v>-0.25792573146625375</v>
      </c>
      <c r="I8" s="6">
        <v>134724955</v>
      </c>
      <c r="J8" s="6">
        <v>178922439</v>
      </c>
      <c r="K8" s="6">
        <v>144656555</v>
      </c>
      <c r="L8" s="6">
        <v>146284946</v>
      </c>
      <c r="M8" s="6">
        <v>136777274</v>
      </c>
      <c r="N8" s="6">
        <v>157235955</v>
      </c>
      <c r="O8" s="6">
        <v>124600558</v>
      </c>
      <c r="P8" s="6">
        <v>138432619</v>
      </c>
      <c r="Q8" s="6">
        <v>180006659</v>
      </c>
      <c r="R8" s="6">
        <v>160206346</v>
      </c>
      <c r="S8" s="6">
        <v>174494204</v>
      </c>
      <c r="T8" s="6">
        <v>110296886</v>
      </c>
      <c r="U8" s="6">
        <v>113045791</v>
      </c>
      <c r="V8" s="6">
        <v>112677897</v>
      </c>
      <c r="W8" s="6">
        <v>103162837</v>
      </c>
      <c r="X8" s="6">
        <v>101485546</v>
      </c>
      <c r="Y8" s="6">
        <v>132026453</v>
      </c>
      <c r="Z8" s="6">
        <v>143116581</v>
      </c>
      <c r="AA8" s="6">
        <v>116271948</v>
      </c>
      <c r="AB8" s="6">
        <v>137290195</v>
      </c>
      <c r="AC8" s="6">
        <v>176290532</v>
      </c>
      <c r="AD8" s="6">
        <v>197022391</v>
      </c>
      <c r="AE8" s="6">
        <v>150759578</v>
      </c>
      <c r="AF8" s="6">
        <v>81848481</v>
      </c>
    </row>
    <row r="9" spans="1:32" x14ac:dyDescent="0.25">
      <c r="A9" s="5" t="s">
        <v>24</v>
      </c>
      <c r="B9" s="10" t="s">
        <v>84</v>
      </c>
      <c r="C9" s="8">
        <v>52038969</v>
      </c>
      <c r="D9" s="8">
        <v>49976742</v>
      </c>
      <c r="E9" s="8">
        <v>53244960</v>
      </c>
      <c r="F9" s="8">
        <v>35617171</v>
      </c>
      <c r="G9" s="8">
        <f t="shared" si="0"/>
        <v>-14359571</v>
      </c>
      <c r="H9" s="7">
        <f t="shared" si="1"/>
        <v>-0.28732507213055225</v>
      </c>
      <c r="I9" s="6">
        <v>50579762</v>
      </c>
      <c r="J9" s="6">
        <v>54015613</v>
      </c>
      <c r="K9" s="6">
        <v>51407036</v>
      </c>
      <c r="L9" s="6">
        <v>51201465</v>
      </c>
      <c r="M9" s="6">
        <v>45815967</v>
      </c>
      <c r="N9" s="6">
        <v>48636603</v>
      </c>
      <c r="O9" s="6">
        <v>46119314</v>
      </c>
      <c r="P9" s="6">
        <v>50523792</v>
      </c>
      <c r="Q9" s="6">
        <v>59161766</v>
      </c>
      <c r="R9" s="6">
        <v>49028043</v>
      </c>
      <c r="S9" s="6">
        <v>52038969</v>
      </c>
      <c r="T9" s="6">
        <v>49976742</v>
      </c>
      <c r="U9" s="6">
        <v>49966762</v>
      </c>
      <c r="V9" s="6">
        <v>53011011</v>
      </c>
      <c r="W9" s="6">
        <v>42041581</v>
      </c>
      <c r="X9" s="6">
        <v>39424606</v>
      </c>
      <c r="Y9" s="6">
        <v>43622749</v>
      </c>
      <c r="Z9" s="6">
        <v>46948772</v>
      </c>
      <c r="AA9" s="6">
        <v>40213642</v>
      </c>
      <c r="AB9" s="6">
        <v>46621333</v>
      </c>
      <c r="AC9" s="6">
        <v>51218728</v>
      </c>
      <c r="AD9" s="6">
        <v>52707963</v>
      </c>
      <c r="AE9" s="6">
        <v>53244960</v>
      </c>
      <c r="AF9" s="6">
        <v>35617171</v>
      </c>
    </row>
    <row r="10" spans="1:32" x14ac:dyDescent="0.25">
      <c r="A10" s="5" t="s">
        <v>9</v>
      </c>
      <c r="B10" s="10" t="s">
        <v>69</v>
      </c>
      <c r="C10" s="8">
        <v>50272377</v>
      </c>
      <c r="D10" s="8">
        <v>40721757</v>
      </c>
      <c r="E10" s="8">
        <v>40465552</v>
      </c>
      <c r="F10" s="8">
        <v>36061311</v>
      </c>
      <c r="G10" s="8">
        <f t="shared" si="0"/>
        <v>-4660446</v>
      </c>
      <c r="H10" s="7">
        <f t="shared" si="1"/>
        <v>-0.11444609327637803</v>
      </c>
      <c r="I10" s="6">
        <v>47406328</v>
      </c>
      <c r="J10" s="6">
        <v>55891183</v>
      </c>
      <c r="K10" s="6">
        <v>49406527</v>
      </c>
      <c r="L10" s="6">
        <v>42106242</v>
      </c>
      <c r="M10" s="6">
        <v>45551046</v>
      </c>
      <c r="N10" s="6">
        <v>43932159</v>
      </c>
      <c r="O10" s="6">
        <v>42496523</v>
      </c>
      <c r="P10" s="6">
        <v>49002167</v>
      </c>
      <c r="Q10" s="6">
        <v>50063983</v>
      </c>
      <c r="R10" s="6">
        <v>47547078</v>
      </c>
      <c r="S10" s="6">
        <v>50272377</v>
      </c>
      <c r="T10" s="6">
        <v>40721757</v>
      </c>
      <c r="U10" s="6">
        <v>40031259</v>
      </c>
      <c r="V10" s="6">
        <v>44100431</v>
      </c>
      <c r="W10" s="6">
        <v>40233885</v>
      </c>
      <c r="X10" s="6">
        <v>40678972</v>
      </c>
      <c r="Y10" s="6">
        <v>42564905</v>
      </c>
      <c r="Z10" s="6">
        <v>36147814</v>
      </c>
      <c r="AA10" s="6">
        <v>39817592</v>
      </c>
      <c r="AB10" s="6">
        <v>41160256</v>
      </c>
      <c r="AC10" s="6">
        <v>40927381</v>
      </c>
      <c r="AD10" s="6">
        <v>44784011</v>
      </c>
      <c r="AE10" s="6">
        <v>40465552</v>
      </c>
      <c r="AF10" s="6">
        <v>36061311</v>
      </c>
    </row>
    <row r="11" spans="1:32" x14ac:dyDescent="0.25">
      <c r="A11" s="5" t="s">
        <v>23</v>
      </c>
      <c r="B11" s="10" t="s">
        <v>83</v>
      </c>
      <c r="C11" s="8">
        <v>25192251</v>
      </c>
      <c r="D11" s="8">
        <v>21412660</v>
      </c>
      <c r="E11" s="8">
        <v>26827136</v>
      </c>
      <c r="F11" s="8">
        <v>23797706</v>
      </c>
      <c r="G11" s="8">
        <f t="shared" si="0"/>
        <v>2385046</v>
      </c>
      <c r="H11" s="7">
        <f t="shared" si="1"/>
        <v>0.11138485363331786</v>
      </c>
      <c r="I11" s="6">
        <v>23885977</v>
      </c>
      <c r="J11" s="6">
        <v>31817494</v>
      </c>
      <c r="K11" s="6">
        <v>26023734</v>
      </c>
      <c r="L11" s="6">
        <v>16985388</v>
      </c>
      <c r="M11" s="6">
        <v>21432962</v>
      </c>
      <c r="N11" s="6">
        <v>19102385</v>
      </c>
      <c r="O11" s="6">
        <v>22410145</v>
      </c>
      <c r="P11" s="6">
        <v>26865176</v>
      </c>
      <c r="Q11" s="6">
        <v>30814461</v>
      </c>
      <c r="R11" s="6">
        <v>28321125</v>
      </c>
      <c r="S11" s="6">
        <v>25192251</v>
      </c>
      <c r="T11" s="6">
        <v>21412660</v>
      </c>
      <c r="U11" s="6">
        <v>27731423</v>
      </c>
      <c r="V11" s="6">
        <v>20935356</v>
      </c>
      <c r="W11" s="6">
        <v>18325148</v>
      </c>
      <c r="X11" s="6">
        <v>27362595</v>
      </c>
      <c r="Y11" s="6">
        <v>29221740</v>
      </c>
      <c r="Z11" s="6">
        <v>25629693</v>
      </c>
      <c r="AA11" s="6">
        <v>21400602</v>
      </c>
      <c r="AB11" s="6">
        <v>25335204</v>
      </c>
      <c r="AC11" s="6">
        <v>24092255</v>
      </c>
      <c r="AD11" s="6">
        <v>25695867</v>
      </c>
      <c r="AE11" s="6">
        <v>26827136</v>
      </c>
      <c r="AF11" s="6">
        <v>23797706</v>
      </c>
    </row>
    <row r="12" spans="1:32" x14ac:dyDescent="0.25">
      <c r="A12" s="5" t="s">
        <v>26</v>
      </c>
      <c r="B12" s="10" t="s">
        <v>86</v>
      </c>
      <c r="C12" s="8">
        <v>23779978</v>
      </c>
      <c r="D12" s="8">
        <v>20745807</v>
      </c>
      <c r="E12" s="8">
        <v>26113457</v>
      </c>
      <c r="F12" s="8">
        <v>16246532</v>
      </c>
      <c r="G12" s="8">
        <f t="shared" si="0"/>
        <v>-4499275</v>
      </c>
      <c r="H12" s="7">
        <f t="shared" si="1"/>
        <v>-0.21687635482196474</v>
      </c>
      <c r="I12" s="6">
        <v>25303376</v>
      </c>
      <c r="J12" s="6">
        <v>24445297</v>
      </c>
      <c r="K12" s="6">
        <v>23627789</v>
      </c>
      <c r="L12" s="6">
        <v>25013829</v>
      </c>
      <c r="M12" s="6">
        <v>21431827</v>
      </c>
      <c r="N12" s="6">
        <v>24931945</v>
      </c>
      <c r="O12" s="6">
        <v>24292031</v>
      </c>
      <c r="P12" s="6">
        <v>23565625</v>
      </c>
      <c r="Q12" s="6">
        <v>28328857</v>
      </c>
      <c r="R12" s="6">
        <v>19736859</v>
      </c>
      <c r="S12" s="6">
        <v>23779978</v>
      </c>
      <c r="T12" s="6">
        <v>20745807</v>
      </c>
      <c r="U12" s="6">
        <v>23345143</v>
      </c>
      <c r="V12" s="6">
        <v>23545550</v>
      </c>
      <c r="W12" s="6">
        <v>21019865</v>
      </c>
      <c r="X12" s="6">
        <v>25008088</v>
      </c>
      <c r="Y12" s="6">
        <v>35137520</v>
      </c>
      <c r="Z12" s="6">
        <v>26365875</v>
      </c>
      <c r="AA12" s="6">
        <v>22008769</v>
      </c>
      <c r="AB12" s="6">
        <v>22871519</v>
      </c>
      <c r="AC12" s="6">
        <v>28182228</v>
      </c>
      <c r="AD12" s="6">
        <v>25971269</v>
      </c>
      <c r="AE12" s="6">
        <v>26113457</v>
      </c>
      <c r="AF12" s="6">
        <v>16246532</v>
      </c>
    </row>
    <row r="13" spans="1:32" x14ac:dyDescent="0.25">
      <c r="A13" s="5" t="s">
        <v>28</v>
      </c>
      <c r="B13" s="10" t="s">
        <v>90</v>
      </c>
      <c r="C13" s="8">
        <v>15521385</v>
      </c>
      <c r="D13" s="8">
        <v>15999217</v>
      </c>
      <c r="E13" s="8">
        <v>15433956</v>
      </c>
      <c r="F13" s="8">
        <v>14084813</v>
      </c>
      <c r="G13" s="8">
        <f t="shared" si="0"/>
        <v>-1914404</v>
      </c>
      <c r="H13" s="7">
        <f t="shared" si="1"/>
        <v>-0.11965610567067125</v>
      </c>
      <c r="I13" s="6">
        <v>19402786</v>
      </c>
      <c r="J13" s="6">
        <v>21003835</v>
      </c>
      <c r="K13" s="6">
        <v>16093292</v>
      </c>
      <c r="L13" s="6">
        <v>15087475</v>
      </c>
      <c r="M13" s="6">
        <v>12737080</v>
      </c>
      <c r="N13" s="6">
        <v>17610484</v>
      </c>
      <c r="O13" s="6">
        <v>15240224</v>
      </c>
      <c r="P13" s="6">
        <v>20203814</v>
      </c>
      <c r="Q13" s="6">
        <v>22473159</v>
      </c>
      <c r="R13" s="6">
        <v>14065807</v>
      </c>
      <c r="S13" s="6">
        <v>15521385</v>
      </c>
      <c r="T13" s="6">
        <v>15999217</v>
      </c>
      <c r="U13" s="6">
        <v>15985636</v>
      </c>
      <c r="V13" s="6">
        <v>22553327</v>
      </c>
      <c r="W13" s="6">
        <v>21004319</v>
      </c>
      <c r="X13" s="6">
        <v>22301946</v>
      </c>
      <c r="Y13" s="6">
        <v>16959796</v>
      </c>
      <c r="Z13" s="6">
        <v>15708208</v>
      </c>
      <c r="AA13" s="6">
        <v>16569350</v>
      </c>
      <c r="AB13" s="6">
        <v>15858918</v>
      </c>
      <c r="AC13" s="6">
        <v>19499182</v>
      </c>
      <c r="AD13" s="6">
        <v>26598401</v>
      </c>
      <c r="AE13" s="6">
        <v>15433956</v>
      </c>
      <c r="AF13" s="6">
        <v>14084813</v>
      </c>
    </row>
    <row r="14" spans="1:32" x14ac:dyDescent="0.25">
      <c r="A14" s="5" t="s">
        <v>22</v>
      </c>
      <c r="B14" s="10" t="s">
        <v>82</v>
      </c>
      <c r="C14" s="8">
        <v>9436399</v>
      </c>
      <c r="D14" s="8">
        <v>11770183</v>
      </c>
      <c r="E14" s="8">
        <v>18411915</v>
      </c>
      <c r="F14" s="8">
        <v>4754314</v>
      </c>
      <c r="G14" s="8">
        <f t="shared" si="0"/>
        <v>-7015869</v>
      </c>
      <c r="H14" s="7">
        <f t="shared" si="1"/>
        <v>-0.59607136099753077</v>
      </c>
      <c r="I14" s="6">
        <v>20646966</v>
      </c>
      <c r="J14" s="6">
        <v>21455519</v>
      </c>
      <c r="K14" s="6">
        <v>13847135</v>
      </c>
      <c r="L14" s="6">
        <v>11230829</v>
      </c>
      <c r="M14" s="6">
        <v>11641498</v>
      </c>
      <c r="N14" s="6">
        <v>13761886</v>
      </c>
      <c r="O14" s="6">
        <v>10812452</v>
      </c>
      <c r="P14" s="6">
        <v>14211644</v>
      </c>
      <c r="Q14" s="6">
        <v>24674705</v>
      </c>
      <c r="R14" s="6">
        <v>12337677</v>
      </c>
      <c r="S14" s="6">
        <v>9436399</v>
      </c>
      <c r="T14" s="6">
        <v>11770183</v>
      </c>
      <c r="U14" s="6">
        <v>10646474</v>
      </c>
      <c r="V14" s="6">
        <v>9331810</v>
      </c>
      <c r="W14" s="6">
        <v>9731028</v>
      </c>
      <c r="X14" s="6">
        <v>11579369</v>
      </c>
      <c r="Y14" s="6">
        <v>13076867</v>
      </c>
      <c r="Z14" s="6">
        <v>14218970</v>
      </c>
      <c r="AA14" s="6">
        <v>12576688</v>
      </c>
      <c r="AB14" s="6">
        <v>13844212</v>
      </c>
      <c r="AC14" s="6">
        <v>12513166</v>
      </c>
      <c r="AD14" s="6">
        <v>14072388</v>
      </c>
      <c r="AE14" s="6">
        <v>18411915</v>
      </c>
      <c r="AF14" s="6">
        <v>4754314</v>
      </c>
    </row>
    <row r="15" spans="1:32" x14ac:dyDescent="0.25">
      <c r="A15" s="5" t="s">
        <v>13</v>
      </c>
      <c r="B15" s="10" t="s">
        <v>73</v>
      </c>
      <c r="C15" s="8">
        <v>16926353</v>
      </c>
      <c r="D15" s="8">
        <v>15507913</v>
      </c>
      <c r="E15" s="8">
        <v>20092021</v>
      </c>
      <c r="F15" s="8">
        <v>14544880</v>
      </c>
      <c r="G15" s="8">
        <f t="shared" si="0"/>
        <v>-963033</v>
      </c>
      <c r="H15" s="7">
        <f t="shared" si="1"/>
        <v>-6.2099458515146429E-2</v>
      </c>
      <c r="I15" s="6">
        <v>18247301</v>
      </c>
      <c r="J15" s="6">
        <v>25115339</v>
      </c>
      <c r="K15" s="6">
        <v>18653477</v>
      </c>
      <c r="L15" s="6">
        <v>17828943</v>
      </c>
      <c r="M15" s="6">
        <v>13733844</v>
      </c>
      <c r="N15" s="6">
        <v>8353703</v>
      </c>
      <c r="O15" s="6">
        <v>8478218</v>
      </c>
      <c r="P15" s="6">
        <v>12525561</v>
      </c>
      <c r="Q15" s="6">
        <v>15148816</v>
      </c>
      <c r="R15" s="6">
        <v>12817128</v>
      </c>
      <c r="S15" s="6">
        <v>16926353</v>
      </c>
      <c r="T15" s="6">
        <v>15507913</v>
      </c>
      <c r="U15" s="6">
        <v>17264052</v>
      </c>
      <c r="V15" s="6">
        <v>21844563</v>
      </c>
      <c r="W15" s="6">
        <v>19490163</v>
      </c>
      <c r="X15" s="6">
        <v>16862837</v>
      </c>
      <c r="Y15" s="6">
        <v>9189112</v>
      </c>
      <c r="Z15" s="6">
        <v>6775137</v>
      </c>
      <c r="AA15" s="6">
        <v>7934599</v>
      </c>
      <c r="AB15" s="6">
        <v>11348122</v>
      </c>
      <c r="AC15" s="6">
        <v>12143691</v>
      </c>
      <c r="AD15" s="6">
        <v>14670209</v>
      </c>
      <c r="AE15" s="6">
        <v>20092021</v>
      </c>
      <c r="AF15" s="6">
        <v>14544880</v>
      </c>
    </row>
    <row r="16" spans="1:32" ht="26.25" x14ac:dyDescent="0.25">
      <c r="A16" s="5" t="s">
        <v>21</v>
      </c>
      <c r="B16" s="10" t="s">
        <v>81</v>
      </c>
      <c r="C16" s="8">
        <v>13548323</v>
      </c>
      <c r="D16" s="8">
        <v>14526221</v>
      </c>
      <c r="E16" s="8">
        <v>18067129</v>
      </c>
      <c r="F16" s="8">
        <v>9772009</v>
      </c>
      <c r="G16" s="8">
        <f t="shared" si="0"/>
        <v>-4754212</v>
      </c>
      <c r="H16" s="7">
        <f t="shared" si="1"/>
        <v>-0.32728484579712785</v>
      </c>
      <c r="I16" s="6">
        <v>15013915</v>
      </c>
      <c r="J16" s="6">
        <v>14068923</v>
      </c>
      <c r="K16" s="6">
        <v>12715493</v>
      </c>
      <c r="L16" s="6">
        <v>12882883</v>
      </c>
      <c r="M16" s="6">
        <v>14025075</v>
      </c>
      <c r="N16" s="6">
        <v>16580560</v>
      </c>
      <c r="O16" s="6">
        <v>15481133</v>
      </c>
      <c r="P16" s="6">
        <v>17137834</v>
      </c>
      <c r="Q16" s="6">
        <v>18098083</v>
      </c>
      <c r="R16" s="6">
        <v>15204556</v>
      </c>
      <c r="S16" s="6">
        <v>13548323</v>
      </c>
      <c r="T16" s="6">
        <v>14526221</v>
      </c>
      <c r="U16" s="6">
        <v>16180934</v>
      </c>
      <c r="V16" s="6">
        <v>12876488</v>
      </c>
      <c r="W16" s="6">
        <v>8889312</v>
      </c>
      <c r="X16" s="6">
        <v>7855945</v>
      </c>
      <c r="Y16" s="6">
        <v>12058030</v>
      </c>
      <c r="Z16" s="6">
        <v>14188045</v>
      </c>
      <c r="AA16" s="6">
        <v>14048479</v>
      </c>
      <c r="AB16" s="6">
        <v>15242096</v>
      </c>
      <c r="AC16" s="6">
        <v>16905960</v>
      </c>
      <c r="AD16" s="6">
        <v>13351161</v>
      </c>
      <c r="AE16" s="6">
        <v>18067129</v>
      </c>
      <c r="AF16" s="6">
        <v>9772009</v>
      </c>
    </row>
    <row r="17" spans="1:32" ht="26.25" x14ac:dyDescent="0.25">
      <c r="A17" s="5" t="s">
        <v>25</v>
      </c>
      <c r="B17" s="10" t="s">
        <v>85</v>
      </c>
      <c r="C17" s="8">
        <v>17382141</v>
      </c>
      <c r="D17" s="8">
        <v>12907686</v>
      </c>
      <c r="E17" s="8">
        <v>20317248</v>
      </c>
      <c r="F17" s="8">
        <v>6874610</v>
      </c>
      <c r="G17" s="8">
        <f t="shared" si="0"/>
        <v>-6033076</v>
      </c>
      <c r="H17" s="7">
        <f t="shared" si="1"/>
        <v>-0.46740182554797194</v>
      </c>
      <c r="I17" s="6">
        <v>18662618</v>
      </c>
      <c r="J17" s="6">
        <v>23901160</v>
      </c>
      <c r="K17" s="6">
        <v>14858898</v>
      </c>
      <c r="L17" s="6">
        <v>12664927</v>
      </c>
      <c r="M17" s="6">
        <v>14800985</v>
      </c>
      <c r="N17" s="6">
        <v>11141969</v>
      </c>
      <c r="O17" s="6">
        <v>14752109</v>
      </c>
      <c r="P17" s="6">
        <v>16572728</v>
      </c>
      <c r="Q17" s="6">
        <v>22137800</v>
      </c>
      <c r="R17" s="6">
        <v>14493951</v>
      </c>
      <c r="S17" s="6">
        <v>17382141</v>
      </c>
      <c r="T17" s="6">
        <v>12907686</v>
      </c>
      <c r="U17" s="6">
        <v>14591504</v>
      </c>
      <c r="V17" s="6">
        <v>12410809</v>
      </c>
      <c r="W17" s="6">
        <v>19234502</v>
      </c>
      <c r="X17" s="6">
        <v>14507050</v>
      </c>
      <c r="Y17" s="6">
        <v>16046748</v>
      </c>
      <c r="Z17" s="6">
        <v>17782638</v>
      </c>
      <c r="AA17" s="6">
        <v>15047704</v>
      </c>
      <c r="AB17" s="6">
        <v>18744615</v>
      </c>
      <c r="AC17" s="6">
        <v>20699371</v>
      </c>
      <c r="AD17" s="6">
        <v>19355746</v>
      </c>
      <c r="AE17" s="6">
        <v>20317248</v>
      </c>
      <c r="AF17" s="6">
        <v>6874610</v>
      </c>
    </row>
    <row r="18" spans="1:32" x14ac:dyDescent="0.25">
      <c r="A18" s="5" t="s">
        <v>15</v>
      </c>
      <c r="B18" s="10" t="s">
        <v>75</v>
      </c>
      <c r="C18" s="8">
        <v>4981127</v>
      </c>
      <c r="D18" s="8">
        <v>13433826</v>
      </c>
      <c r="E18" s="8">
        <v>20084895</v>
      </c>
      <c r="F18" s="8">
        <v>9442162</v>
      </c>
      <c r="G18" s="8">
        <f t="shared" si="0"/>
        <v>-3991664</v>
      </c>
      <c r="H18" s="7">
        <f t="shared" si="1"/>
        <v>-0.29713530605502853</v>
      </c>
      <c r="I18" s="6">
        <v>14394647</v>
      </c>
      <c r="J18" s="6">
        <v>15318490</v>
      </c>
      <c r="K18" s="6">
        <v>10976012</v>
      </c>
      <c r="L18" s="6">
        <v>7318065</v>
      </c>
      <c r="M18" s="6">
        <v>9052428</v>
      </c>
      <c r="N18" s="6">
        <v>14871303</v>
      </c>
      <c r="O18" s="6">
        <v>6900093</v>
      </c>
      <c r="P18" s="6">
        <v>12409801</v>
      </c>
      <c r="Q18" s="6">
        <v>13308319</v>
      </c>
      <c r="R18" s="6">
        <v>8418393</v>
      </c>
      <c r="S18" s="6">
        <v>4981127</v>
      </c>
      <c r="T18" s="6">
        <v>13433826</v>
      </c>
      <c r="U18" s="6">
        <v>12642701</v>
      </c>
      <c r="V18" s="6">
        <v>19021315</v>
      </c>
      <c r="W18" s="6">
        <v>15743526</v>
      </c>
      <c r="X18" s="6">
        <v>6223148</v>
      </c>
      <c r="Y18" s="6">
        <v>8504564</v>
      </c>
      <c r="Z18" s="6">
        <v>14225389</v>
      </c>
      <c r="AA18" s="6">
        <v>10419724</v>
      </c>
      <c r="AB18" s="6">
        <v>16217999</v>
      </c>
      <c r="AC18" s="6">
        <v>24083554</v>
      </c>
      <c r="AD18" s="6">
        <v>13256529</v>
      </c>
      <c r="AE18" s="6">
        <v>20084895</v>
      </c>
      <c r="AF18" s="6">
        <v>9442162</v>
      </c>
    </row>
    <row r="19" spans="1:32" x14ac:dyDescent="0.25">
      <c r="A19" s="5" t="s">
        <v>12</v>
      </c>
      <c r="B19" s="10" t="s">
        <v>72</v>
      </c>
      <c r="C19" s="8">
        <v>14461441</v>
      </c>
      <c r="D19" s="8">
        <v>14734505</v>
      </c>
      <c r="E19" s="8">
        <v>10328783</v>
      </c>
      <c r="F19" s="8">
        <v>10059857</v>
      </c>
      <c r="G19" s="8">
        <f t="shared" si="0"/>
        <v>-4674648</v>
      </c>
      <c r="H19" s="7">
        <f t="shared" si="1"/>
        <v>-0.3172585709530113</v>
      </c>
      <c r="I19" s="6">
        <v>14079363</v>
      </c>
      <c r="J19" s="6">
        <v>14753226</v>
      </c>
      <c r="K19" s="6">
        <v>25502850</v>
      </c>
      <c r="L19" s="6">
        <v>10872764</v>
      </c>
      <c r="M19" s="6">
        <v>15039413</v>
      </c>
      <c r="N19" s="6">
        <v>9155837</v>
      </c>
      <c r="O19" s="6">
        <v>9208699</v>
      </c>
      <c r="P19" s="6">
        <v>9846087</v>
      </c>
      <c r="Q19" s="6">
        <v>10846004</v>
      </c>
      <c r="R19" s="6">
        <v>12080180</v>
      </c>
      <c r="S19" s="6">
        <v>14461441</v>
      </c>
      <c r="T19" s="6">
        <v>14734505</v>
      </c>
      <c r="U19" s="6">
        <v>12128132</v>
      </c>
      <c r="V19" s="6">
        <v>12063371</v>
      </c>
      <c r="W19" s="6">
        <v>17163162</v>
      </c>
      <c r="X19" s="6">
        <v>11858078</v>
      </c>
      <c r="Y19" s="6">
        <v>11806619</v>
      </c>
      <c r="Z19" s="6">
        <v>11880146</v>
      </c>
      <c r="AA19" s="6">
        <v>9304844</v>
      </c>
      <c r="AB19" s="6">
        <v>8975319</v>
      </c>
      <c r="AC19" s="6">
        <v>12573044</v>
      </c>
      <c r="AD19" s="6">
        <v>12893600</v>
      </c>
      <c r="AE19" s="6">
        <v>10328783</v>
      </c>
      <c r="AF19" s="6">
        <v>10059857</v>
      </c>
    </row>
    <row r="20" spans="1:32" x14ac:dyDescent="0.25">
      <c r="A20" s="5" t="s">
        <v>20</v>
      </c>
      <c r="B20" s="10" t="s">
        <v>80</v>
      </c>
      <c r="C20" s="8">
        <v>7780576</v>
      </c>
      <c r="D20" s="8">
        <v>9377800</v>
      </c>
      <c r="E20" s="8">
        <v>16753757</v>
      </c>
      <c r="F20" s="8">
        <v>3989743</v>
      </c>
      <c r="G20" s="8">
        <f t="shared" si="0"/>
        <v>-5388057</v>
      </c>
      <c r="H20" s="7">
        <f t="shared" si="1"/>
        <v>-0.57455447972872098</v>
      </c>
      <c r="I20" s="6">
        <v>8267051</v>
      </c>
      <c r="J20" s="6">
        <v>11081013</v>
      </c>
      <c r="K20" s="6">
        <v>6978391</v>
      </c>
      <c r="L20" s="6">
        <v>9669845</v>
      </c>
      <c r="M20" s="6">
        <v>8494741</v>
      </c>
      <c r="N20" s="6">
        <v>12795743</v>
      </c>
      <c r="O20" s="6">
        <v>9535024</v>
      </c>
      <c r="P20" s="6">
        <v>5493148</v>
      </c>
      <c r="Q20" s="6">
        <v>14114410</v>
      </c>
      <c r="R20" s="6">
        <v>13143685</v>
      </c>
      <c r="S20" s="6">
        <v>7780576</v>
      </c>
      <c r="T20" s="6">
        <v>9377800</v>
      </c>
      <c r="U20" s="6">
        <v>8463835</v>
      </c>
      <c r="V20" s="6">
        <v>8343269</v>
      </c>
      <c r="W20" s="6">
        <v>16428659</v>
      </c>
      <c r="X20" s="6">
        <v>10410332</v>
      </c>
      <c r="Y20" s="6">
        <v>7262201</v>
      </c>
      <c r="Z20" s="6">
        <v>10287192</v>
      </c>
      <c r="AA20" s="6">
        <v>7820834</v>
      </c>
      <c r="AB20" s="6">
        <v>6495480</v>
      </c>
      <c r="AC20" s="6">
        <v>5114855</v>
      </c>
      <c r="AD20" s="6">
        <v>13795560</v>
      </c>
      <c r="AE20" s="6">
        <v>16753757</v>
      </c>
      <c r="AF20" s="6">
        <v>3989743</v>
      </c>
    </row>
    <row r="21" spans="1:32" x14ac:dyDescent="0.25">
      <c r="A21" s="5" t="s">
        <v>14</v>
      </c>
      <c r="B21" s="10" t="s">
        <v>74</v>
      </c>
      <c r="C21" s="8">
        <v>8383112</v>
      </c>
      <c r="D21" s="8">
        <v>12448278</v>
      </c>
      <c r="E21" s="8">
        <v>19970319</v>
      </c>
      <c r="F21" s="8">
        <v>8679305</v>
      </c>
      <c r="G21" s="8">
        <f t="shared" si="0"/>
        <v>-3768973</v>
      </c>
      <c r="H21" s="7">
        <f t="shared" si="1"/>
        <v>-0.30277063221113798</v>
      </c>
      <c r="I21" s="6">
        <v>14225355</v>
      </c>
      <c r="J21" s="6">
        <v>23452741</v>
      </c>
      <c r="K21" s="6">
        <v>14102836</v>
      </c>
      <c r="L21" s="6">
        <v>12721023</v>
      </c>
      <c r="M21" s="6">
        <v>5875904</v>
      </c>
      <c r="N21" s="6">
        <v>9920382</v>
      </c>
      <c r="O21" s="6">
        <v>11236696</v>
      </c>
      <c r="P21" s="6">
        <v>15039885</v>
      </c>
      <c r="Q21" s="6">
        <v>18476615</v>
      </c>
      <c r="R21" s="6">
        <v>18933205</v>
      </c>
      <c r="S21" s="6">
        <v>8383112</v>
      </c>
      <c r="T21" s="6">
        <v>12448278</v>
      </c>
      <c r="U21" s="6">
        <v>12381800</v>
      </c>
      <c r="V21" s="6">
        <v>13081744</v>
      </c>
      <c r="W21" s="6">
        <v>15409221</v>
      </c>
      <c r="X21" s="6">
        <v>12745521</v>
      </c>
      <c r="Y21" s="6">
        <v>14730111</v>
      </c>
      <c r="Z21" s="6">
        <v>14490518</v>
      </c>
      <c r="AA21" s="6">
        <v>15047490</v>
      </c>
      <c r="AB21" s="6">
        <v>11429508</v>
      </c>
      <c r="AC21" s="6">
        <v>26079433</v>
      </c>
      <c r="AD21" s="6">
        <v>24364782</v>
      </c>
      <c r="AE21" s="6">
        <v>19970319</v>
      </c>
      <c r="AF21" s="6">
        <v>8679305</v>
      </c>
    </row>
    <row r="22" spans="1:32" x14ac:dyDescent="0.25">
      <c r="A22" s="5" t="s">
        <v>7</v>
      </c>
      <c r="B22" s="10" t="s">
        <v>67</v>
      </c>
      <c r="C22" s="8">
        <v>10847885</v>
      </c>
      <c r="D22" s="8">
        <v>11263944</v>
      </c>
      <c r="E22" s="8">
        <v>8251308</v>
      </c>
      <c r="F22" s="8">
        <v>4589660</v>
      </c>
      <c r="G22" s="8">
        <f t="shared" si="0"/>
        <v>-6674284</v>
      </c>
      <c r="H22" s="7">
        <f t="shared" si="1"/>
        <v>-0.59253526118382693</v>
      </c>
      <c r="I22" s="6">
        <v>9391059</v>
      </c>
      <c r="J22" s="6">
        <v>10907319</v>
      </c>
      <c r="K22" s="6">
        <v>9895764</v>
      </c>
      <c r="L22" s="6">
        <v>9077737</v>
      </c>
      <c r="M22" s="6">
        <v>7881313</v>
      </c>
      <c r="N22" s="6">
        <v>9771016</v>
      </c>
      <c r="O22" s="6">
        <v>9778895</v>
      </c>
      <c r="P22" s="6">
        <v>11546529</v>
      </c>
      <c r="Q22" s="6">
        <v>11489163</v>
      </c>
      <c r="R22" s="6">
        <v>9265053</v>
      </c>
      <c r="S22" s="6">
        <v>10847885</v>
      </c>
      <c r="T22" s="6">
        <v>11263944</v>
      </c>
      <c r="U22" s="6">
        <v>7930756</v>
      </c>
      <c r="V22" s="6">
        <v>8746923</v>
      </c>
      <c r="W22" s="6">
        <v>4608789</v>
      </c>
      <c r="X22" s="6">
        <v>5346626</v>
      </c>
      <c r="Y22" s="6">
        <v>6033110</v>
      </c>
      <c r="Z22" s="6">
        <v>7080924</v>
      </c>
      <c r="AA22" s="6">
        <v>9056563</v>
      </c>
      <c r="AB22" s="6">
        <v>8892881</v>
      </c>
      <c r="AC22" s="6">
        <v>9602695</v>
      </c>
      <c r="AD22" s="6">
        <v>8026223</v>
      </c>
      <c r="AE22" s="6">
        <v>8251308</v>
      </c>
      <c r="AF22" s="6">
        <v>4589660</v>
      </c>
    </row>
    <row r="23" spans="1:32" x14ac:dyDescent="0.25">
      <c r="A23" s="5" t="s">
        <v>16</v>
      </c>
      <c r="B23" s="10" t="s">
        <v>76</v>
      </c>
      <c r="C23" s="8">
        <v>3562646</v>
      </c>
      <c r="D23" s="8">
        <v>4834869</v>
      </c>
      <c r="E23" s="8">
        <v>5860635</v>
      </c>
      <c r="F23" s="8">
        <v>4042032</v>
      </c>
      <c r="G23" s="8">
        <f t="shared" si="0"/>
        <v>-792837</v>
      </c>
      <c r="H23" s="7">
        <f t="shared" si="1"/>
        <v>-0.16398313997752575</v>
      </c>
      <c r="I23" s="6">
        <v>5046285</v>
      </c>
      <c r="J23" s="6">
        <v>4874106</v>
      </c>
      <c r="K23" s="6">
        <v>4093522</v>
      </c>
      <c r="L23" s="6">
        <v>4922492</v>
      </c>
      <c r="M23" s="6">
        <v>4302845</v>
      </c>
      <c r="N23" s="6">
        <v>5328545</v>
      </c>
      <c r="O23" s="6">
        <v>4997137</v>
      </c>
      <c r="P23" s="6">
        <v>5078357</v>
      </c>
      <c r="Q23" s="6">
        <v>5405803</v>
      </c>
      <c r="R23" s="6">
        <v>3347954</v>
      </c>
      <c r="S23" s="6">
        <v>3562646</v>
      </c>
      <c r="T23" s="6">
        <v>4834869</v>
      </c>
      <c r="U23" s="6">
        <v>3721284</v>
      </c>
      <c r="V23" s="6">
        <v>4306278</v>
      </c>
      <c r="W23" s="6">
        <v>4309007</v>
      </c>
      <c r="X23" s="6">
        <v>2676358</v>
      </c>
      <c r="Y23" s="6">
        <v>5078159</v>
      </c>
      <c r="Z23" s="6">
        <v>3668602</v>
      </c>
      <c r="AA23" s="6">
        <v>3936300</v>
      </c>
      <c r="AB23" s="6">
        <v>4253521</v>
      </c>
      <c r="AC23" s="6">
        <v>5070245</v>
      </c>
      <c r="AD23" s="6">
        <v>6089109</v>
      </c>
      <c r="AE23" s="6">
        <v>5860635</v>
      </c>
      <c r="AF23" s="6">
        <v>4042032</v>
      </c>
    </row>
    <row r="24" spans="1:32" x14ac:dyDescent="0.25">
      <c r="A24" s="5" t="s">
        <v>8</v>
      </c>
      <c r="B24" s="10" t="s">
        <v>68</v>
      </c>
      <c r="C24" s="8">
        <v>3128640</v>
      </c>
      <c r="D24" s="8">
        <v>2097745</v>
      </c>
      <c r="E24" s="8">
        <v>3923643</v>
      </c>
      <c r="F24" s="8">
        <v>964114</v>
      </c>
      <c r="G24" s="8">
        <f t="shared" si="0"/>
        <v>-1133631</v>
      </c>
      <c r="H24" s="7">
        <f t="shared" si="1"/>
        <v>-0.54040457729609648</v>
      </c>
      <c r="I24" s="6">
        <v>4102885</v>
      </c>
      <c r="J24" s="6">
        <v>6020295</v>
      </c>
      <c r="K24" s="6">
        <v>4136191</v>
      </c>
      <c r="L24" s="6">
        <v>4560216</v>
      </c>
      <c r="M24" s="6">
        <v>3701603</v>
      </c>
      <c r="N24" s="6">
        <v>3113040</v>
      </c>
      <c r="O24" s="6">
        <v>3440683</v>
      </c>
      <c r="P24" s="6">
        <v>2814317</v>
      </c>
      <c r="Q24" s="6">
        <v>2369027</v>
      </c>
      <c r="R24" s="6">
        <v>2581454</v>
      </c>
      <c r="S24" s="6">
        <v>3128640</v>
      </c>
      <c r="T24" s="6">
        <v>2097745</v>
      </c>
      <c r="U24" s="6">
        <v>1601257</v>
      </c>
      <c r="V24" s="6">
        <v>2052490</v>
      </c>
      <c r="W24" s="6">
        <v>1764996</v>
      </c>
      <c r="X24" s="6">
        <v>2194358</v>
      </c>
      <c r="Y24" s="6">
        <v>2435863</v>
      </c>
      <c r="Z24" s="6">
        <v>3025621</v>
      </c>
      <c r="AA24" s="6">
        <v>2554718</v>
      </c>
      <c r="AB24" s="6">
        <v>3313452</v>
      </c>
      <c r="AC24" s="6">
        <v>3131408</v>
      </c>
      <c r="AD24" s="6">
        <v>2593692</v>
      </c>
      <c r="AE24" s="6">
        <v>3923643</v>
      </c>
      <c r="AF24" s="6">
        <v>964114</v>
      </c>
    </row>
    <row r="25" spans="1:32" x14ac:dyDescent="0.25">
      <c r="A25" s="5" t="s">
        <v>17</v>
      </c>
      <c r="B25" s="10" t="s">
        <v>77</v>
      </c>
      <c r="C25" s="8">
        <v>8613765</v>
      </c>
      <c r="D25" s="8">
        <v>3619818</v>
      </c>
      <c r="E25" s="8">
        <v>8173834</v>
      </c>
      <c r="F25" s="8">
        <v>2689281</v>
      </c>
      <c r="G25" s="8">
        <f t="shared" si="0"/>
        <v>-930537</v>
      </c>
      <c r="H25" s="7">
        <f t="shared" si="1"/>
        <v>-0.25706734426979477</v>
      </c>
      <c r="I25" s="6">
        <v>5269553</v>
      </c>
      <c r="J25" s="6">
        <v>14267668</v>
      </c>
      <c r="K25" s="6">
        <v>12076788</v>
      </c>
      <c r="L25" s="6">
        <v>12703042</v>
      </c>
      <c r="M25" s="6">
        <v>7081349</v>
      </c>
      <c r="N25" s="6">
        <v>3274860</v>
      </c>
      <c r="O25" s="6">
        <v>2613798</v>
      </c>
      <c r="P25" s="6">
        <v>4785191</v>
      </c>
      <c r="Q25" s="6">
        <v>4337510</v>
      </c>
      <c r="R25" s="6">
        <v>863573</v>
      </c>
      <c r="S25" s="6">
        <v>8613765</v>
      </c>
      <c r="T25" s="6">
        <v>3619818</v>
      </c>
      <c r="U25" s="6">
        <v>3123469</v>
      </c>
      <c r="V25" s="6">
        <v>8195600</v>
      </c>
      <c r="W25" s="6">
        <v>8052411</v>
      </c>
      <c r="X25" s="6">
        <v>8772020</v>
      </c>
      <c r="Y25" s="6">
        <v>12292205</v>
      </c>
      <c r="Z25" s="6">
        <v>4109520</v>
      </c>
      <c r="AA25" s="6">
        <v>19451648</v>
      </c>
      <c r="AB25" s="6">
        <v>5293324</v>
      </c>
      <c r="AC25" s="6">
        <v>3089889</v>
      </c>
      <c r="AD25" s="6">
        <v>5832753</v>
      </c>
      <c r="AE25" s="6">
        <v>8173834</v>
      </c>
      <c r="AF25" s="6">
        <v>2689281</v>
      </c>
    </row>
    <row r="26" spans="1:32" x14ac:dyDescent="0.25">
      <c r="A26" s="5" t="s">
        <v>6</v>
      </c>
      <c r="B26" s="10" t="s">
        <v>66</v>
      </c>
      <c r="C26" s="8">
        <v>11998184</v>
      </c>
      <c r="D26" s="8">
        <v>4566503</v>
      </c>
      <c r="E26" s="8">
        <v>6440865</v>
      </c>
      <c r="F26" s="8">
        <v>1650043</v>
      </c>
      <c r="G26" s="8">
        <f t="shared" si="0"/>
        <v>-2916460</v>
      </c>
      <c r="H26" s="7">
        <f t="shared" si="1"/>
        <v>-0.63866376524881296</v>
      </c>
      <c r="I26" s="6">
        <v>2963427</v>
      </c>
      <c r="J26" s="6">
        <v>1398360</v>
      </c>
      <c r="K26" s="6">
        <v>3700890</v>
      </c>
      <c r="L26" s="6">
        <v>4620679</v>
      </c>
      <c r="M26" s="6">
        <v>758964</v>
      </c>
      <c r="N26" s="6">
        <v>10357554</v>
      </c>
      <c r="O26" s="6">
        <v>9947636</v>
      </c>
      <c r="P26" s="6">
        <v>5365146</v>
      </c>
      <c r="Q26" s="6">
        <v>11915421</v>
      </c>
      <c r="R26" s="6">
        <v>7010932</v>
      </c>
      <c r="S26" s="6">
        <v>11998184</v>
      </c>
      <c r="T26" s="6">
        <v>4566503</v>
      </c>
      <c r="U26" s="6">
        <v>592743</v>
      </c>
      <c r="V26" s="6">
        <v>839421</v>
      </c>
      <c r="W26" s="6">
        <v>1138468</v>
      </c>
      <c r="X26" s="6">
        <v>4011468</v>
      </c>
      <c r="Y26" s="6">
        <v>5298470</v>
      </c>
      <c r="Z26" s="6">
        <v>2420759</v>
      </c>
      <c r="AA26" s="6">
        <v>3437204</v>
      </c>
      <c r="AB26" s="6">
        <v>5927233</v>
      </c>
      <c r="AC26" s="6">
        <v>21297637</v>
      </c>
      <c r="AD26" s="6">
        <v>2015829</v>
      </c>
      <c r="AE26" s="6">
        <v>6440865</v>
      </c>
      <c r="AF26" s="6">
        <v>1650043</v>
      </c>
    </row>
    <row r="27" spans="1:32" x14ac:dyDescent="0.25">
      <c r="A27" s="5" t="s">
        <v>18</v>
      </c>
      <c r="B27" s="10" t="s">
        <v>78</v>
      </c>
      <c r="C27" s="8">
        <v>2005456</v>
      </c>
      <c r="D27" s="8">
        <v>3916373</v>
      </c>
      <c r="E27" s="8">
        <v>2187675</v>
      </c>
      <c r="F27" s="8">
        <v>1014802</v>
      </c>
      <c r="G27" s="8">
        <f t="shared" si="0"/>
        <v>-2901571</v>
      </c>
      <c r="H27" s="7">
        <f t="shared" si="1"/>
        <v>-0.74088218869857392</v>
      </c>
      <c r="I27" s="6">
        <v>2295734</v>
      </c>
      <c r="J27" s="6">
        <v>1800974</v>
      </c>
      <c r="K27" s="6">
        <v>1773010</v>
      </c>
      <c r="L27" s="6">
        <v>1905370</v>
      </c>
      <c r="M27" s="6">
        <v>1823408</v>
      </c>
      <c r="N27" s="6">
        <v>2401973</v>
      </c>
      <c r="O27" s="6">
        <v>1859747</v>
      </c>
      <c r="P27" s="6">
        <v>1667059</v>
      </c>
      <c r="Q27" s="6">
        <v>3514445</v>
      </c>
      <c r="R27" s="6">
        <v>1077265</v>
      </c>
      <c r="S27" s="6">
        <v>2005456</v>
      </c>
      <c r="T27" s="6">
        <v>3916373</v>
      </c>
      <c r="U27" s="6">
        <v>2330448</v>
      </c>
      <c r="V27" s="6">
        <v>1575723</v>
      </c>
      <c r="W27" s="6">
        <v>1690765</v>
      </c>
      <c r="X27" s="6">
        <v>1296780</v>
      </c>
      <c r="Y27" s="6">
        <v>1364095</v>
      </c>
      <c r="Z27" s="6">
        <v>1490795</v>
      </c>
      <c r="AA27" s="6">
        <v>1698602</v>
      </c>
      <c r="AB27" s="6">
        <v>1694520</v>
      </c>
      <c r="AC27" s="6">
        <v>1527395</v>
      </c>
      <c r="AD27" s="6">
        <v>1641676</v>
      </c>
      <c r="AE27" s="6">
        <v>2187675</v>
      </c>
      <c r="AF27" s="6">
        <v>1014802</v>
      </c>
    </row>
    <row r="28" spans="1:32" x14ac:dyDescent="0.25">
      <c r="A28" s="5" t="s">
        <v>11</v>
      </c>
      <c r="B28" s="10" t="s">
        <v>71</v>
      </c>
      <c r="C28" s="8">
        <v>366115</v>
      </c>
      <c r="D28" s="8">
        <v>525930</v>
      </c>
      <c r="E28" s="8">
        <v>440532</v>
      </c>
      <c r="F28" s="8">
        <v>346277</v>
      </c>
      <c r="G28" s="8">
        <f t="shared" si="0"/>
        <v>-179653</v>
      </c>
      <c r="H28" s="7">
        <f t="shared" si="1"/>
        <v>-0.34159108626623313</v>
      </c>
      <c r="I28" s="6">
        <v>846423</v>
      </c>
      <c r="J28" s="6">
        <v>1168268</v>
      </c>
      <c r="K28" s="6">
        <v>590640</v>
      </c>
      <c r="L28" s="6">
        <v>821719</v>
      </c>
      <c r="M28" s="6">
        <v>820321</v>
      </c>
      <c r="N28" s="6">
        <v>1379173</v>
      </c>
      <c r="O28" s="6">
        <v>373526</v>
      </c>
      <c r="P28" s="6">
        <v>651307</v>
      </c>
      <c r="Q28" s="6">
        <v>601102</v>
      </c>
      <c r="R28" s="6">
        <v>321154</v>
      </c>
      <c r="S28" s="6">
        <v>366115</v>
      </c>
      <c r="T28" s="6">
        <v>525930</v>
      </c>
      <c r="U28" s="6">
        <v>770209</v>
      </c>
      <c r="V28" s="6">
        <v>1139239</v>
      </c>
      <c r="W28" s="6">
        <v>412617</v>
      </c>
      <c r="X28" s="6">
        <v>631954</v>
      </c>
      <c r="Y28" s="6">
        <v>775829</v>
      </c>
      <c r="Z28" s="6">
        <v>524685</v>
      </c>
      <c r="AA28" s="6">
        <v>766670</v>
      </c>
      <c r="AB28" s="6">
        <v>490693</v>
      </c>
      <c r="AC28" s="6">
        <v>484905</v>
      </c>
      <c r="AD28" s="6">
        <v>538430</v>
      </c>
      <c r="AE28" s="6">
        <v>440532</v>
      </c>
      <c r="AF28" s="6">
        <v>346277</v>
      </c>
    </row>
    <row r="29" spans="1:32" x14ac:dyDescent="0.25">
      <c r="A29" s="5" t="s">
        <v>10</v>
      </c>
      <c r="B29" s="10" t="s">
        <v>70</v>
      </c>
      <c r="C29" s="8">
        <v>511130</v>
      </c>
      <c r="D29" s="8">
        <v>170840</v>
      </c>
      <c r="E29" s="8">
        <v>225765</v>
      </c>
      <c r="F29" s="8">
        <v>195210</v>
      </c>
      <c r="G29" s="8">
        <f t="shared" si="0"/>
        <v>24370</v>
      </c>
      <c r="H29" s="7">
        <f t="shared" si="1"/>
        <v>0.14264809178178411</v>
      </c>
      <c r="I29" s="6">
        <v>458319</v>
      </c>
      <c r="J29" s="6">
        <v>174224</v>
      </c>
      <c r="K29" s="6">
        <v>554293</v>
      </c>
      <c r="L29" s="6">
        <v>144568</v>
      </c>
      <c r="M29" s="6">
        <v>234018</v>
      </c>
      <c r="N29" s="6">
        <v>202823</v>
      </c>
      <c r="O29" s="6">
        <v>572453</v>
      </c>
      <c r="P29" s="6">
        <v>160776</v>
      </c>
      <c r="Q29" s="6">
        <v>393784</v>
      </c>
      <c r="R29" s="6">
        <v>284704</v>
      </c>
      <c r="S29" s="6">
        <v>511130</v>
      </c>
      <c r="T29" s="6">
        <v>170840</v>
      </c>
      <c r="U29" s="6">
        <v>222281</v>
      </c>
      <c r="V29" s="6">
        <v>277875</v>
      </c>
      <c r="W29" s="6">
        <v>307592</v>
      </c>
      <c r="X29" s="6">
        <v>286793</v>
      </c>
      <c r="Y29" s="6">
        <v>265041</v>
      </c>
      <c r="Z29" s="6">
        <v>290637</v>
      </c>
      <c r="AA29" s="6">
        <v>154860</v>
      </c>
      <c r="AB29" s="6">
        <v>508720</v>
      </c>
      <c r="AC29" s="6">
        <v>211895</v>
      </c>
      <c r="AD29" s="6">
        <v>243222</v>
      </c>
      <c r="AE29" s="6">
        <v>225765</v>
      </c>
      <c r="AF29" s="6">
        <v>195210</v>
      </c>
    </row>
    <row r="30" spans="1:32" ht="26.25" x14ac:dyDescent="0.25">
      <c r="A30" s="5" t="s">
        <v>19</v>
      </c>
      <c r="B30" s="10" t="s">
        <v>79</v>
      </c>
      <c r="C30" s="8">
        <v>2154</v>
      </c>
      <c r="D30" s="8">
        <v>6960</v>
      </c>
      <c r="E30" s="8">
        <v>6631</v>
      </c>
      <c r="F30" s="8">
        <v>1423</v>
      </c>
      <c r="G30" s="8">
        <f t="shared" si="0"/>
        <v>-5537</v>
      </c>
      <c r="H30" s="7">
        <f t="shared" si="1"/>
        <v>-0.79554597701149421</v>
      </c>
      <c r="I30" s="6">
        <v>5721</v>
      </c>
      <c r="J30" s="6">
        <v>2235</v>
      </c>
      <c r="K30" s="6">
        <v>1171</v>
      </c>
      <c r="L30" s="6">
        <v>1783</v>
      </c>
      <c r="M30" s="6">
        <v>4877</v>
      </c>
      <c r="N30" s="6">
        <v>10804</v>
      </c>
      <c r="O30" s="6">
        <v>35511</v>
      </c>
      <c r="P30" s="6">
        <v>8205</v>
      </c>
      <c r="Q30" s="6">
        <v>4454</v>
      </c>
      <c r="R30" s="6">
        <v>3392</v>
      </c>
      <c r="S30" s="6">
        <v>2154</v>
      </c>
      <c r="T30" s="6">
        <v>6960</v>
      </c>
      <c r="U30" s="6">
        <v>5019</v>
      </c>
      <c r="V30" s="6">
        <v>1709</v>
      </c>
      <c r="W30" s="6">
        <v>7566</v>
      </c>
      <c r="X30" s="6">
        <v>2951</v>
      </c>
      <c r="Y30" s="6">
        <v>2698</v>
      </c>
      <c r="Z30" s="6">
        <v>2224</v>
      </c>
      <c r="AA30" s="6">
        <v>29382</v>
      </c>
      <c r="AB30" s="6">
        <v>5631</v>
      </c>
      <c r="AC30" s="6">
        <v>2125</v>
      </c>
      <c r="AD30" s="6">
        <v>5720</v>
      </c>
      <c r="AE30" s="6">
        <v>6631</v>
      </c>
      <c r="AF30" s="6">
        <v>1423</v>
      </c>
    </row>
    <row r="31" spans="1:32" x14ac:dyDescent="0.25">
      <c r="A31" s="5" t="s">
        <v>29</v>
      </c>
      <c r="B31" s="10" t="s">
        <v>89</v>
      </c>
      <c r="C31" s="8">
        <v>1</v>
      </c>
      <c r="D31" s="8">
        <v>40151</v>
      </c>
      <c r="E31" s="8">
        <v>130</v>
      </c>
      <c r="F31" s="8">
        <v>72680</v>
      </c>
      <c r="G31" s="8">
        <f t="shared" si="0"/>
        <v>32529</v>
      </c>
      <c r="H31" s="7">
        <f t="shared" si="1"/>
        <v>0.81016662100570347</v>
      </c>
      <c r="I31" s="6">
        <v>15</v>
      </c>
      <c r="J31" s="6">
        <v>13</v>
      </c>
      <c r="K31" s="6">
        <v>23671</v>
      </c>
      <c r="L31" s="6">
        <v>115555</v>
      </c>
      <c r="M31" s="6">
        <v>219</v>
      </c>
      <c r="N31" s="6">
        <v>55757</v>
      </c>
      <c r="O31" s="6">
        <v>167220</v>
      </c>
      <c r="P31" s="6">
        <v>7242</v>
      </c>
      <c r="Q31" s="6">
        <v>19361</v>
      </c>
      <c r="R31" s="6">
        <v>0</v>
      </c>
      <c r="S31" s="6">
        <v>1</v>
      </c>
      <c r="T31" s="6">
        <v>40151</v>
      </c>
      <c r="U31" s="6">
        <v>59</v>
      </c>
      <c r="V31" s="6">
        <v>8224</v>
      </c>
      <c r="W31" s="6">
        <v>193371</v>
      </c>
      <c r="X31" s="6">
        <v>8450</v>
      </c>
      <c r="Y31" s="6">
        <v>18994</v>
      </c>
      <c r="Z31" s="6">
        <v>289797</v>
      </c>
      <c r="AA31" s="6">
        <v>24</v>
      </c>
      <c r="AB31" s="6">
        <v>77282</v>
      </c>
      <c r="AC31" s="6">
        <v>1807</v>
      </c>
      <c r="AD31" s="6">
        <v>12</v>
      </c>
      <c r="AE31" s="6">
        <v>130</v>
      </c>
      <c r="AF31" s="6">
        <v>72680</v>
      </c>
    </row>
  </sheetData>
  <sortState ref="A7:AE31">
    <sortCondition descending="1" ref="C7:C31"/>
  </sortState>
  <pageMargins left="0.78740157499999996" right="0.78740157499999996" top="0.984251969" bottom="0.984251969" header="0.4921259845" footer="0.492125984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RU-UE produits</vt:lpstr>
      <vt:lpstr>UE-RU produits</vt:lpstr>
      <vt:lpstr>RU-UE pays</vt:lpstr>
      <vt:lpstr>UE-RU pays</vt:lpstr>
      <vt:lpstr>RU-France</vt:lpstr>
      <vt:lpstr>France-RU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PAQUETTE Chloe</dc:creator>
  <cp:lastModifiedBy>GAULTIER Anatole</cp:lastModifiedBy>
  <dcterms:created xsi:type="dcterms:W3CDTF">2021-03-26T08:13:29Z</dcterms:created>
  <dcterms:modified xsi:type="dcterms:W3CDTF">2021-03-31T09:02:35Z</dcterms:modified>
</cp:coreProperties>
</file>