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Tourteau de soj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<sst xmlns="http://schemas.openxmlformats.org/spreadsheetml/2006/main" count="356" uniqueCount="66">
  <si>
    <t>Campagne : 2011 2012</t>
  </si>
  <si>
    <t>Exportation : Tourteau de soja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</si>
  <si>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</si>
  <si>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</si>
  <si>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</si>
  <si>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</si>
  <si>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</si>
  <si>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</si>
  <si>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</si>
  <si>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</si>
  <si>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</si>
  <si>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</si>
  <si>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</si>
  <si>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</si>
  <si>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</si>
  <si>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</si>
  <si>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</si>
  <si>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</si>
  <si>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</si>
  <si>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</si>
  <si>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9 - Grèce</t>
  </si>
  <si>
    <t>10 - Portugal</t>
  </si>
  <si>
    <t>11 - Espagne</t>
  </si>
  <si>
    <t>17 - Belgique</t>
  </si>
  <si>
    <t>18 - Luxembourg</t>
  </si>
  <si>
    <t>30 - Suède</t>
  </si>
  <si>
    <t>38 - Autriche</t>
  </si>
  <si>
    <t>46 - Malte</t>
  </si>
  <si>
    <t>61 - République Tchèque</t>
  </si>
  <si>
    <t>Total UE (15)</t>
  </si>
  <si>
    <t>TOTAL UE (15) + entrants</t>
  </si>
  <si>
    <t>39 - Suisse</t>
  </si>
  <si>
    <t>248 - Sénégal</t>
  </si>
  <si>
    <t>284 - Bénin</t>
  </si>
  <si>
    <t>334 - Ethiopie</t>
  </si>
  <si>
    <t>377 - Mayotte</t>
  </si>
  <si>
    <t>404 - Canada</t>
  </si>
  <si>
    <t>632 - Arabie saoudite</t>
  </si>
  <si>
    <t>809 - Nouvelle-Calédonie et dépendances</t>
  </si>
  <si>
    <t>Total pays tiers</t>
  </si>
  <si>
    <t>TOTAL futurs entrants + pays tiers</t>
  </si>
  <si>
    <t>TOTAL général</t>
  </si>
  <si>
    <t>Importation : Tourteau de soja (Volume : en tonnes)</t>
  </si>
  <si>
    <t>1 - France</t>
  </si>
  <si>
    <t>8 - Danemark</t>
  </si>
  <si>
    <t>32 - Finlande</t>
  </si>
  <si>
    <t>60 - Pologne</t>
  </si>
  <si>
    <t>66 - Roumanie</t>
  </si>
  <si>
    <t>70 - Albanie</t>
  </si>
  <si>
    <t>400 - Etats-unis d'amérique</t>
  </si>
  <si>
    <t>508 - Brésil</t>
  </si>
  <si>
    <t>528 - Argentine</t>
  </si>
  <si>
    <t>664 - Inde</t>
  </si>
  <si>
    <t>701 - Malaysie</t>
  </si>
  <si>
    <t>732 - Japon</t>
  </si>
  <si>
    <t>952 - Pays non détermines échanges extra</t>
  </si>
  <si>
    <t>Campagne : 2010 2011</t>
  </si>
  <si>
    <t>302 - Cameroun</t>
  </si>
  <si>
    <t>314 - Gabon</t>
  </si>
  <si>
    <t>322 - Congo (république démocratique : ex Zaïre))</t>
  </si>
  <si>
    <t>370 - Madagascar</t>
  </si>
  <si>
    <t>452 - Haiti</t>
  </si>
  <si>
    <t>624 - Israël</t>
  </si>
  <si>
    <t>236 - Burkina-Faso</t>
  </si>
  <si>
    <t>720 - Chine (république populaire)</t>
  </si>
  <si>
    <t>800 - Australie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</si>
</sst>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5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35.421875" style="1" customWidth="1"/>
    <col min="2" max="13" width="10.00390625" style="1" customWidth="1"/>
    <col min="14" max="14" width="10.7109375" style="1" customWidth="1"/>
    <col min="15" max="15" width="7.8515625" style="1" customWidth="1"/>
    <col min="16" max="16" width="35.421875" style="1" customWidth="1"/>
    <col min="17" max="18" width="10.00390625" style="1" customWidth="1"/>
    <col min="19" max="28" width="10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1000</v>
      </c>
      <c r="C5" s="5">
        <v>504.3</v>
      </c>
      <c r="D5" s="5">
        <v>3442.2</v>
      </c>
      <c r="E5" s="5">
        <v>292.5</v>
      </c>
      <c r="F5" s="5">
        <v>332</v>
      </c>
      <c r="G5" s="5"/>
      <c r="H5" s="5"/>
      <c r="I5" s="5"/>
      <c r="J5" s="5"/>
      <c r="K5" s="5"/>
      <c r="L5" s="5"/>
      <c r="M5" s="5"/>
      <c r="N5" s="6">
        <f aca="true" t="shared" si="0" ref="N5:N18">SUM(B5:M5)</f>
        <v>5571</v>
      </c>
      <c r="P5" s="5" t="s">
        <v>15</v>
      </c>
      <c r="Q5" s="5">
        <f aca="true" t="shared" si="1" ref="Q5:Q18">B5</f>
        <v>1000</v>
      </c>
      <c r="R5" s="5">
        <f>C5+Q5</f>
        <v>1504.3</v>
      </c>
      <c r="S5" s="5">
        <f>D5+R5</f>
        <v>4946.5</v>
      </c>
      <c r="T5" s="5">
        <f>E5+S5</f>
        <v>5239</v>
      </c>
      <c r="U5" s="5">
        <f>F5+T5</f>
        <v>5571</v>
      </c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330.7</v>
      </c>
      <c r="C6" s="5">
        <v>347.4</v>
      </c>
      <c r="D6" s="5">
        <v>305</v>
      </c>
      <c r="E6" s="5">
        <v>132.6</v>
      </c>
      <c r="F6" s="5">
        <v>304</v>
      </c>
      <c r="G6" s="5"/>
      <c r="H6" s="5"/>
      <c r="I6" s="5"/>
      <c r="J6" s="5"/>
      <c r="K6" s="5"/>
      <c r="L6" s="5"/>
      <c r="M6" s="5"/>
      <c r="N6" s="6">
        <f t="shared" si="0"/>
        <v>1419.6999999999998</v>
      </c>
      <c r="P6" s="5" t="s">
        <v>16</v>
      </c>
      <c r="Q6" s="5">
        <f t="shared" si="1"/>
        <v>330.7</v>
      </c>
      <c r="R6" s="5">
        <f>C6+Q6</f>
        <v>678.0999999999999</v>
      </c>
      <c r="S6" s="5">
        <f>D6+R6</f>
        <v>983.0999999999999</v>
      </c>
      <c r="T6" s="5">
        <f>E6+S6</f>
        <v>1115.6999999999998</v>
      </c>
      <c r="U6" s="5">
        <f>F6+T6</f>
        <v>1419.6999999999998</v>
      </c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0.9</v>
      </c>
      <c r="C7" s="5">
        <v>240</v>
      </c>
      <c r="D7" s="5">
        <v>340.5</v>
      </c>
      <c r="E7" s="5">
        <v>144.9</v>
      </c>
      <c r="F7" s="5">
        <v>216.7</v>
      </c>
      <c r="G7" s="5"/>
      <c r="H7" s="5"/>
      <c r="I7" s="5"/>
      <c r="J7" s="5"/>
      <c r="K7" s="5"/>
      <c r="L7" s="5"/>
      <c r="M7" s="5"/>
      <c r="N7" s="6">
        <f t="shared" si="0"/>
        <v>943</v>
      </c>
      <c r="P7" s="5" t="s">
        <v>17</v>
      </c>
      <c r="Q7" s="5">
        <f t="shared" si="1"/>
        <v>0.9</v>
      </c>
      <c r="R7" s="5">
        <f>C7+Q7</f>
        <v>240.9</v>
      </c>
      <c r="S7" s="5">
        <f>D7+R7</f>
        <v>581.4</v>
      </c>
      <c r="T7" s="5">
        <f>E7+S7</f>
        <v>726.3</v>
      </c>
      <c r="U7" s="5">
        <f>F7+T7</f>
        <v>943</v>
      </c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0.4</v>
      </c>
      <c r="C8" s="5"/>
      <c r="D8" s="5">
        <v>0.4</v>
      </c>
      <c r="E8" s="5"/>
      <c r="F8" s="5">
        <v>0.5</v>
      </c>
      <c r="G8" s="5"/>
      <c r="H8" s="5"/>
      <c r="I8" s="5"/>
      <c r="J8" s="5"/>
      <c r="K8" s="5"/>
      <c r="L8" s="5"/>
      <c r="M8" s="5"/>
      <c r="N8" s="6">
        <f t="shared" si="0"/>
        <v>1.3</v>
      </c>
      <c r="P8" s="5" t="s">
        <v>18</v>
      </c>
      <c r="Q8" s="5">
        <f t="shared" si="1"/>
        <v>0.4</v>
      </c>
      <c r="R8" s="5">
        <f>C8+Q8</f>
        <v>0.4</v>
      </c>
      <c r="S8" s="5">
        <f>D8+R8</f>
        <v>0.8</v>
      </c>
      <c r="T8" s="5">
        <f>E8+S8</f>
        <v>0.8</v>
      </c>
      <c r="U8" s="5">
        <f>F8+T8</f>
        <v>1.3</v>
      </c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4346.4</v>
      </c>
      <c r="C9" s="5">
        <v>4159.5</v>
      </c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8505.9</v>
      </c>
      <c r="P9" s="5" t="s">
        <v>19</v>
      </c>
      <c r="Q9" s="5">
        <f t="shared" si="1"/>
        <v>4346.4</v>
      </c>
      <c r="R9" s="5">
        <f>C9+Q9</f>
        <v>8505.9</v>
      </c>
      <c r="S9" s="5">
        <f>D9+R9</f>
        <v>8505.9</v>
      </c>
      <c r="T9" s="5">
        <f>E9+S9</f>
        <v>8505.9</v>
      </c>
      <c r="U9" s="5">
        <f>F9+T9</f>
        <v>8505.9</v>
      </c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/>
      <c r="C10" s="5"/>
      <c r="D10" s="5">
        <v>0.1</v>
      </c>
      <c r="E10" s="5">
        <v>0.1</v>
      </c>
      <c r="F10" s="5"/>
      <c r="G10" s="5"/>
      <c r="H10" s="5"/>
      <c r="I10" s="5"/>
      <c r="J10" s="5"/>
      <c r="K10" s="5"/>
      <c r="L10" s="5"/>
      <c r="M10" s="5"/>
      <c r="N10" s="6">
        <f t="shared" si="0"/>
        <v>0.2</v>
      </c>
      <c r="P10" s="5" t="s">
        <v>20</v>
      </c>
      <c r="Q10" s="5">
        <f t="shared" si="1"/>
        <v>0</v>
      </c>
      <c r="R10" s="5">
        <f>C10+Q10</f>
        <v>0</v>
      </c>
      <c r="S10" s="5">
        <f>D10+R10</f>
        <v>0.1</v>
      </c>
      <c r="T10" s="5">
        <f>E10+S10</f>
        <v>0.2</v>
      </c>
      <c r="U10" s="5">
        <f>F10+T10</f>
        <v>0.2</v>
      </c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/>
      <c r="C11" s="5">
        <v>4656.8</v>
      </c>
      <c r="D11" s="5"/>
      <c r="E11" s="5"/>
      <c r="F11" s="5">
        <v>8038</v>
      </c>
      <c r="G11" s="5"/>
      <c r="H11" s="5"/>
      <c r="I11" s="5"/>
      <c r="J11" s="5"/>
      <c r="K11" s="5"/>
      <c r="L11" s="5"/>
      <c r="M11" s="5"/>
      <c r="N11" s="6">
        <f t="shared" si="0"/>
        <v>12694.8</v>
      </c>
      <c r="P11" s="5" t="s">
        <v>21</v>
      </c>
      <c r="Q11" s="5">
        <f t="shared" si="1"/>
        <v>0</v>
      </c>
      <c r="R11" s="5">
        <f>C11+Q11</f>
        <v>4656.8</v>
      </c>
      <c r="S11" s="5">
        <f>D11+R11</f>
        <v>4656.8</v>
      </c>
      <c r="T11" s="5">
        <f>E11+S11</f>
        <v>4656.8</v>
      </c>
      <c r="U11" s="5">
        <f>F11+T11</f>
        <v>12694.8</v>
      </c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237.3</v>
      </c>
      <c r="C12" s="5">
        <v>395.6</v>
      </c>
      <c r="D12" s="5">
        <v>424.1</v>
      </c>
      <c r="E12" s="5">
        <v>4440</v>
      </c>
      <c r="F12" s="5">
        <v>503.6</v>
      </c>
      <c r="G12" s="5"/>
      <c r="H12" s="5"/>
      <c r="I12" s="5"/>
      <c r="J12" s="5"/>
      <c r="K12" s="5"/>
      <c r="L12" s="5"/>
      <c r="M12" s="5"/>
      <c r="N12" s="6">
        <f t="shared" si="0"/>
        <v>6000.6</v>
      </c>
      <c r="P12" s="5" t="s">
        <v>22</v>
      </c>
      <c r="Q12" s="5">
        <f t="shared" si="1"/>
        <v>237.3</v>
      </c>
      <c r="R12" s="5">
        <f>C12+Q12</f>
        <v>632.9000000000001</v>
      </c>
      <c r="S12" s="5">
        <f>D12+R12</f>
        <v>1057</v>
      </c>
      <c r="T12" s="5">
        <f>E12+S12</f>
        <v>5497</v>
      </c>
      <c r="U12" s="5">
        <f>F12+T12</f>
        <v>6000.6</v>
      </c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814.3</v>
      </c>
      <c r="C13" s="5">
        <v>86.7</v>
      </c>
      <c r="D13" s="5">
        <v>40.4</v>
      </c>
      <c r="E13" s="5">
        <v>103.3</v>
      </c>
      <c r="F13" s="5">
        <v>23.8</v>
      </c>
      <c r="G13" s="5"/>
      <c r="H13" s="5"/>
      <c r="I13" s="5"/>
      <c r="J13" s="5"/>
      <c r="K13" s="5"/>
      <c r="L13" s="5"/>
      <c r="M13" s="5"/>
      <c r="N13" s="6">
        <f t="shared" si="0"/>
        <v>1068.5</v>
      </c>
      <c r="P13" s="5" t="s">
        <v>23</v>
      </c>
      <c r="Q13" s="5">
        <f t="shared" si="1"/>
        <v>814.3</v>
      </c>
      <c r="R13" s="5">
        <f>C13+Q13</f>
        <v>901</v>
      </c>
      <c r="S13" s="5">
        <f>D13+R13</f>
        <v>941.4</v>
      </c>
      <c r="T13" s="5">
        <f>E13+S13</f>
        <v>1044.7</v>
      </c>
      <c r="U13" s="5">
        <f>F13+T13</f>
        <v>1068.5</v>
      </c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  <c r="P14" s="5" t="s">
        <v>24</v>
      </c>
      <c r="Q14" s="5">
        <f t="shared" si="1"/>
        <v>0</v>
      </c>
      <c r="R14" s="5">
        <f>C14+Q14</f>
        <v>0</v>
      </c>
      <c r="S14" s="5">
        <f>D14+R14</f>
        <v>0</v>
      </c>
      <c r="T14" s="5">
        <f>E14+S14</f>
        <v>0</v>
      </c>
      <c r="U14" s="5">
        <f>F14+T14</f>
        <v>0</v>
      </c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  <c r="P15" s="5" t="s">
        <v>25</v>
      </c>
      <c r="Q15" s="5">
        <f t="shared" si="1"/>
        <v>0</v>
      </c>
      <c r="R15" s="5">
        <f>C15+Q15</f>
        <v>0</v>
      </c>
      <c r="S15" s="5">
        <f>D15+R15</f>
        <v>0</v>
      </c>
      <c r="T15" s="5">
        <f>E15+S15</f>
        <v>0</v>
      </c>
      <c r="U15" s="5">
        <f>F15+T15</f>
        <v>0</v>
      </c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>C16+Q16</f>
        <v>0</v>
      </c>
      <c r="S16" s="5">
        <f>D16+R16</f>
        <v>0</v>
      </c>
      <c r="T16" s="5">
        <f>E16+S16</f>
        <v>0</v>
      </c>
      <c r="U16" s="5">
        <f>F16+T16</f>
        <v>0</v>
      </c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>
        <v>100</v>
      </c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100</v>
      </c>
      <c r="P17" s="5" t="s">
        <v>27</v>
      </c>
      <c r="Q17" s="5">
        <f t="shared" si="1"/>
        <v>0</v>
      </c>
      <c r="R17" s="5">
        <f>C17+Q17</f>
        <v>0</v>
      </c>
      <c r="S17" s="5">
        <f>D17+R17</f>
        <v>100</v>
      </c>
      <c r="T17" s="5">
        <f>E17+S17</f>
        <v>100</v>
      </c>
      <c r="U17" s="5">
        <f>F17+T17</f>
        <v>100</v>
      </c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>
        <v>25.2</v>
      </c>
      <c r="C18" s="5">
        <v>51.2</v>
      </c>
      <c r="D18" s="5"/>
      <c r="E18" s="5">
        <v>24.7</v>
      </c>
      <c r="F18" s="5">
        <v>23.7</v>
      </c>
      <c r="G18" s="5"/>
      <c r="H18" s="5"/>
      <c r="I18" s="5"/>
      <c r="J18" s="5"/>
      <c r="K18" s="5"/>
      <c r="L18" s="5"/>
      <c r="M18" s="5"/>
      <c r="N18" s="6">
        <f t="shared" si="0"/>
        <v>124.80000000000001</v>
      </c>
      <c r="P18" s="5" t="s">
        <v>28</v>
      </c>
      <c r="Q18" s="5">
        <f t="shared" si="1"/>
        <v>25.2</v>
      </c>
      <c r="R18" s="5">
        <f>C18+Q18</f>
        <v>76.4</v>
      </c>
      <c r="S18" s="5">
        <f>D18+R18</f>
        <v>76.4</v>
      </c>
      <c r="T18" s="5">
        <f>E18+S18</f>
        <v>101.10000000000001</v>
      </c>
      <c r="U18" s="5">
        <f>F18+T18</f>
        <v>124.80000000000001</v>
      </c>
      <c r="V18" s="5"/>
      <c r="W18" s="5"/>
      <c r="X18" s="5"/>
      <c r="Y18" s="5"/>
      <c r="Z18" s="5"/>
      <c r="AA18" s="5"/>
      <c r="AB18" s="5"/>
    </row>
    <row r="19" spans="1:28" ht="12.75">
      <c r="A19" s="7" t="s">
        <v>29</v>
      </c>
      <c r="B19" s="7">
        <f aca="true" t="shared" si="2" ref="B19:N19">SUM(B5:B18)</f>
        <v>6755.2</v>
      </c>
      <c r="C19" s="7">
        <f t="shared" si="2"/>
        <v>10441.500000000002</v>
      </c>
      <c r="D19" s="7">
        <f t="shared" si="2"/>
        <v>4652.7</v>
      </c>
      <c r="E19" s="7">
        <f t="shared" si="2"/>
        <v>5138.1</v>
      </c>
      <c r="F19" s="7">
        <f t="shared" si="2"/>
        <v>9442.300000000001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36429.8</v>
      </c>
      <c r="P19" s="7" t="s">
        <v>29</v>
      </c>
      <c r="Q19" s="7">
        <f aca="true" t="shared" si="3" ref="Q19:AB19">SUM(Q5:Q18)</f>
        <v>6755.2</v>
      </c>
      <c r="R19" s="7">
        <f t="shared" si="3"/>
        <v>17196.699999999997</v>
      </c>
      <c r="S19" s="7">
        <f t="shared" si="3"/>
        <v>21849.400000000005</v>
      </c>
      <c r="T19" s="7">
        <f t="shared" si="3"/>
        <v>26987.5</v>
      </c>
      <c r="U19" s="7">
        <f t="shared" si="3"/>
        <v>36429.8</v>
      </c>
      <c r="V19" s="7">
        <f t="shared" si="3"/>
        <v>0</v>
      </c>
      <c r="W19" s="7">
        <f t="shared" si="3"/>
        <v>0</v>
      </c>
      <c r="X19" s="7">
        <f t="shared" si="3"/>
        <v>0</v>
      </c>
      <c r="Y19" s="7">
        <f t="shared" si="3"/>
        <v>0</v>
      </c>
      <c r="Z19" s="7">
        <f t="shared" si="3"/>
        <v>0</v>
      </c>
      <c r="AA19" s="7">
        <f t="shared" si="3"/>
        <v>0</v>
      </c>
      <c r="AB19" s="7">
        <f t="shared" si="3"/>
        <v>0</v>
      </c>
    </row>
    <row r="20" spans="1:28" ht="12.75">
      <c r="A20" s="8" t="s">
        <v>30</v>
      </c>
      <c r="B20" s="8">
        <f aca="true" t="shared" si="4" ref="B20:N20">SUM(B5:B19)/2</f>
        <v>6755.2</v>
      </c>
      <c r="C20" s="8">
        <f t="shared" si="4"/>
        <v>10441.500000000002</v>
      </c>
      <c r="D20" s="8">
        <f t="shared" si="4"/>
        <v>4652.7</v>
      </c>
      <c r="E20" s="8">
        <f t="shared" si="4"/>
        <v>5138.1</v>
      </c>
      <c r="F20" s="8">
        <f t="shared" si="4"/>
        <v>9442.300000000001</v>
      </c>
      <c r="G20" s="8">
        <f t="shared" si="4"/>
        <v>0</v>
      </c>
      <c r="H20" s="8">
        <f t="shared" si="4"/>
        <v>0</v>
      </c>
      <c r="I20" s="8">
        <f t="shared" si="4"/>
        <v>0</v>
      </c>
      <c r="J20" s="8">
        <f t="shared" si="4"/>
        <v>0</v>
      </c>
      <c r="K20" s="8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36429.8</v>
      </c>
      <c r="P20" s="8" t="s">
        <v>30</v>
      </c>
      <c r="Q20" s="8">
        <f aca="true" t="shared" si="5" ref="Q20:AB20">SUM(Q5:Q19)/2</f>
        <v>6755.2</v>
      </c>
      <c r="R20" s="8">
        <f t="shared" si="5"/>
        <v>17196.699999999997</v>
      </c>
      <c r="S20" s="8">
        <f t="shared" si="5"/>
        <v>21849.400000000005</v>
      </c>
      <c r="T20" s="8">
        <f t="shared" si="5"/>
        <v>26987.5</v>
      </c>
      <c r="U20" s="8">
        <f t="shared" si="5"/>
        <v>36429.8</v>
      </c>
      <c r="V20" s="8">
        <f t="shared" si="5"/>
        <v>0</v>
      </c>
      <c r="W20" s="8">
        <f t="shared" si="5"/>
        <v>0</v>
      </c>
      <c r="X20" s="8">
        <f t="shared" si="5"/>
        <v>0</v>
      </c>
      <c r="Y20" s="8">
        <f t="shared" si="5"/>
        <v>0</v>
      </c>
      <c r="Z20" s="8">
        <f t="shared" si="5"/>
        <v>0</v>
      </c>
      <c r="AA20" s="8">
        <f t="shared" si="5"/>
        <v>0</v>
      </c>
      <c r="AB20" s="8">
        <f t="shared" si="5"/>
        <v>0</v>
      </c>
    </row>
    <row r="21" spans="1:28" ht="12.75">
      <c r="A21" s="5" t="s">
        <v>31</v>
      </c>
      <c r="B21" s="5">
        <v>2200.9</v>
      </c>
      <c r="C21" s="5">
        <v>1175.1</v>
      </c>
      <c r="D21" s="5">
        <v>175.1</v>
      </c>
      <c r="E21" s="5">
        <v>646.4</v>
      </c>
      <c r="F21" s="5">
        <v>624.2</v>
      </c>
      <c r="G21" s="5"/>
      <c r="H21" s="5"/>
      <c r="I21" s="5"/>
      <c r="J21" s="5"/>
      <c r="K21" s="5"/>
      <c r="L21" s="5"/>
      <c r="M21" s="5"/>
      <c r="N21" s="6">
        <f aca="true" t="shared" si="6" ref="N21:N28">SUM(B21:M21)</f>
        <v>4821.7</v>
      </c>
      <c r="P21" s="5" t="s">
        <v>31</v>
      </c>
      <c r="Q21" s="5">
        <f aca="true" t="shared" si="7" ref="Q21:Q28">B21</f>
        <v>2200.9</v>
      </c>
      <c r="R21" s="5">
        <f>C21+Q21</f>
        <v>3376</v>
      </c>
      <c r="S21" s="5">
        <f>D21+R21</f>
        <v>3551.1</v>
      </c>
      <c r="T21" s="5">
        <f>E21+S21</f>
        <v>4197.5</v>
      </c>
      <c r="U21" s="5">
        <f>F21+T21</f>
        <v>4821.7</v>
      </c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/>
      <c r="C22" s="5"/>
      <c r="D22" s="5"/>
      <c r="E22" s="5">
        <v>18.9</v>
      </c>
      <c r="F22" s="5"/>
      <c r="G22" s="5"/>
      <c r="H22" s="5"/>
      <c r="I22" s="5"/>
      <c r="J22" s="5"/>
      <c r="K22" s="5"/>
      <c r="L22" s="5"/>
      <c r="M22" s="5"/>
      <c r="N22" s="6">
        <f t="shared" si="6"/>
        <v>18.9</v>
      </c>
      <c r="P22" s="5" t="s">
        <v>32</v>
      </c>
      <c r="Q22" s="5">
        <f t="shared" si="7"/>
        <v>0</v>
      </c>
      <c r="R22" s="5">
        <f>C22+Q22</f>
        <v>0</v>
      </c>
      <c r="S22" s="5">
        <f>D22+R22</f>
        <v>0</v>
      </c>
      <c r="T22" s="5">
        <f>E22+S22</f>
        <v>18.9</v>
      </c>
      <c r="U22" s="5">
        <f>F22+T22</f>
        <v>18.9</v>
      </c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6"/>
        <v>0</v>
      </c>
      <c r="P23" s="5" t="s">
        <v>33</v>
      </c>
      <c r="Q23" s="5">
        <f t="shared" si="7"/>
        <v>0</v>
      </c>
      <c r="R23" s="5">
        <f>C23+Q23</f>
        <v>0</v>
      </c>
      <c r="S23" s="5">
        <f>D23+R23</f>
        <v>0</v>
      </c>
      <c r="T23" s="5">
        <f>E23+S23</f>
        <v>0</v>
      </c>
      <c r="U23" s="5">
        <f>F23+T23</f>
        <v>0</v>
      </c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6"/>
        <v>0</v>
      </c>
      <c r="P24" s="5" t="s">
        <v>34</v>
      </c>
      <c r="Q24" s="5">
        <f t="shared" si="7"/>
        <v>0</v>
      </c>
      <c r="R24" s="5">
        <f>C24+Q24</f>
        <v>0</v>
      </c>
      <c r="S24" s="5">
        <f>D24+R24</f>
        <v>0</v>
      </c>
      <c r="T24" s="5">
        <f>E24+S24</f>
        <v>0</v>
      </c>
      <c r="U24" s="5">
        <f>F24+T24</f>
        <v>0</v>
      </c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>
        <v>10</v>
      </c>
      <c r="F25" s="5"/>
      <c r="G25" s="5"/>
      <c r="H25" s="5"/>
      <c r="I25" s="5"/>
      <c r="J25" s="5"/>
      <c r="K25" s="5"/>
      <c r="L25" s="5"/>
      <c r="M25" s="5"/>
      <c r="N25" s="6">
        <f t="shared" si="6"/>
        <v>10</v>
      </c>
      <c r="P25" s="5" t="s">
        <v>35</v>
      </c>
      <c r="Q25" s="5">
        <f t="shared" si="7"/>
        <v>0</v>
      </c>
      <c r="R25" s="5">
        <f>C25+Q25</f>
        <v>0</v>
      </c>
      <c r="S25" s="5">
        <f>D25+R25</f>
        <v>0</v>
      </c>
      <c r="T25" s="5">
        <f>E25+S25</f>
        <v>10</v>
      </c>
      <c r="U25" s="5">
        <f>F25+T25</f>
        <v>10</v>
      </c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6"/>
        <v>0</v>
      </c>
      <c r="P26" s="5" t="s">
        <v>36</v>
      </c>
      <c r="Q26" s="5">
        <f t="shared" si="7"/>
        <v>0</v>
      </c>
      <c r="R26" s="5">
        <f>C26+Q26</f>
        <v>0</v>
      </c>
      <c r="S26" s="5">
        <f>D26+R26</f>
        <v>0</v>
      </c>
      <c r="T26" s="5">
        <f>E26+S26</f>
        <v>0</v>
      </c>
      <c r="U26" s="5">
        <f>F26+T26</f>
        <v>0</v>
      </c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6"/>
        <v>0</v>
      </c>
      <c r="P27" s="5" t="s">
        <v>37</v>
      </c>
      <c r="Q27" s="5">
        <f t="shared" si="7"/>
        <v>0</v>
      </c>
      <c r="R27" s="5">
        <f>C27+Q27</f>
        <v>0</v>
      </c>
      <c r="S27" s="5">
        <f>D27+R27</f>
        <v>0</v>
      </c>
      <c r="T27" s="5">
        <f>E27+S27</f>
        <v>0</v>
      </c>
      <c r="U27" s="5">
        <f>F27+T27</f>
        <v>0</v>
      </c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6"/>
        <v>0</v>
      </c>
      <c r="P28" s="5" t="s">
        <v>38</v>
      </c>
      <c r="Q28" s="5">
        <f t="shared" si="7"/>
        <v>0</v>
      </c>
      <c r="R28" s="5">
        <f>C28+Q28</f>
        <v>0</v>
      </c>
      <c r="S28" s="5">
        <f>D28+R28</f>
        <v>0</v>
      </c>
      <c r="T28" s="5">
        <f>E28+S28</f>
        <v>0</v>
      </c>
      <c r="U28" s="5">
        <f>F28+T28</f>
        <v>0</v>
      </c>
      <c r="V28" s="5"/>
      <c r="W28" s="5"/>
      <c r="X28" s="5"/>
      <c r="Y28" s="5"/>
      <c r="Z28" s="5"/>
      <c r="AA28" s="5"/>
      <c r="AB28" s="5"/>
    </row>
    <row r="29" spans="1:28" ht="12.75">
      <c r="A29" s="7" t="s">
        <v>39</v>
      </c>
      <c r="B29" s="7">
        <f aca="true" t="shared" si="8" ref="B29:N29">SUM(B21:B28)</f>
        <v>2200.9</v>
      </c>
      <c r="C29" s="7">
        <f t="shared" si="8"/>
        <v>1175.1</v>
      </c>
      <c r="D29" s="7">
        <f t="shared" si="8"/>
        <v>175.1</v>
      </c>
      <c r="E29" s="7">
        <f t="shared" si="8"/>
        <v>675.3</v>
      </c>
      <c r="F29" s="7">
        <f t="shared" si="8"/>
        <v>624.2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0</v>
      </c>
      <c r="K29" s="7">
        <f t="shared" si="8"/>
        <v>0</v>
      </c>
      <c r="L29" s="7">
        <f t="shared" si="8"/>
        <v>0</v>
      </c>
      <c r="M29" s="7">
        <f t="shared" si="8"/>
        <v>0</v>
      </c>
      <c r="N29" s="7">
        <f t="shared" si="8"/>
        <v>4850.599999999999</v>
      </c>
      <c r="P29" s="7" t="s">
        <v>39</v>
      </c>
      <c r="Q29" s="7">
        <f aca="true" t="shared" si="9" ref="Q29:AB29">SUM(Q21:Q28)</f>
        <v>2200.9</v>
      </c>
      <c r="R29" s="7">
        <f t="shared" si="9"/>
        <v>3376</v>
      </c>
      <c r="S29" s="7">
        <f t="shared" si="9"/>
        <v>3551.1</v>
      </c>
      <c r="T29" s="7">
        <f t="shared" si="9"/>
        <v>4226.4</v>
      </c>
      <c r="U29" s="7">
        <f t="shared" si="9"/>
        <v>4850.599999999999</v>
      </c>
      <c r="V29" s="7">
        <f t="shared" si="9"/>
        <v>0</v>
      </c>
      <c r="W29" s="7">
        <f t="shared" si="9"/>
        <v>0</v>
      </c>
      <c r="X29" s="7">
        <f t="shared" si="9"/>
        <v>0</v>
      </c>
      <c r="Y29" s="7">
        <f t="shared" si="9"/>
        <v>0</v>
      </c>
      <c r="Z29" s="7">
        <f t="shared" si="9"/>
        <v>0</v>
      </c>
      <c r="AA29" s="7">
        <f t="shared" si="9"/>
        <v>0</v>
      </c>
      <c r="AB29" s="7">
        <f t="shared" si="9"/>
        <v>0</v>
      </c>
    </row>
    <row r="30" spans="1:28" ht="12.75">
      <c r="A30" s="8" t="s">
        <v>40</v>
      </c>
      <c r="B30" s="8">
        <f aca="true" t="shared" si="10" ref="B30:N30">SUM(B21:B29)/2</f>
        <v>2200.9</v>
      </c>
      <c r="C30" s="8">
        <f t="shared" si="10"/>
        <v>1175.1</v>
      </c>
      <c r="D30" s="8">
        <f t="shared" si="10"/>
        <v>175.1</v>
      </c>
      <c r="E30" s="8">
        <f t="shared" si="10"/>
        <v>675.3</v>
      </c>
      <c r="F30" s="8">
        <f t="shared" si="10"/>
        <v>624.2</v>
      </c>
      <c r="G30" s="8">
        <f t="shared" si="10"/>
        <v>0</v>
      </c>
      <c r="H30" s="8">
        <f t="shared" si="10"/>
        <v>0</v>
      </c>
      <c r="I30" s="8">
        <f t="shared" si="10"/>
        <v>0</v>
      </c>
      <c r="J30" s="8">
        <f t="shared" si="10"/>
        <v>0</v>
      </c>
      <c r="K30" s="8">
        <f t="shared" si="10"/>
        <v>0</v>
      </c>
      <c r="L30" s="8">
        <f t="shared" si="10"/>
        <v>0</v>
      </c>
      <c r="M30" s="8">
        <f t="shared" si="10"/>
        <v>0</v>
      </c>
      <c r="N30" s="8">
        <f t="shared" si="10"/>
        <v>4850.599999999999</v>
      </c>
      <c r="P30" s="8" t="s">
        <v>40</v>
      </c>
      <c r="Q30" s="8">
        <f aca="true" t="shared" si="11" ref="Q30:AB30">SUM(Q21:Q29)/2</f>
        <v>2200.9</v>
      </c>
      <c r="R30" s="8">
        <f t="shared" si="11"/>
        <v>3376</v>
      </c>
      <c r="S30" s="8">
        <f t="shared" si="11"/>
        <v>3551.1</v>
      </c>
      <c r="T30" s="8">
        <f t="shared" si="11"/>
        <v>4226.4</v>
      </c>
      <c r="U30" s="8">
        <f t="shared" si="11"/>
        <v>4850.599999999999</v>
      </c>
      <c r="V30" s="8">
        <f t="shared" si="11"/>
        <v>0</v>
      </c>
      <c r="W30" s="8">
        <f t="shared" si="11"/>
        <v>0</v>
      </c>
      <c r="X30" s="8">
        <f t="shared" si="11"/>
        <v>0</v>
      </c>
      <c r="Y30" s="8">
        <f t="shared" si="11"/>
        <v>0</v>
      </c>
      <c r="Z30" s="8">
        <f t="shared" si="11"/>
        <v>0</v>
      </c>
      <c r="AA30" s="8">
        <f t="shared" si="11"/>
        <v>0</v>
      </c>
      <c r="AB30" s="8">
        <f t="shared" si="11"/>
        <v>0</v>
      </c>
    </row>
    <row r="31" spans="1:28" ht="12.75">
      <c r="A31" s="9" t="s">
        <v>41</v>
      </c>
      <c r="B31" s="9">
        <f aca="true" t="shared" si="12" ref="B31:N31">SUM(B5:B30)/3</f>
        <v>8956.1</v>
      </c>
      <c r="C31" s="9">
        <f t="shared" si="12"/>
        <v>11616.6</v>
      </c>
      <c r="D31" s="9">
        <f t="shared" si="12"/>
        <v>4827.8</v>
      </c>
      <c r="E31" s="9">
        <f t="shared" si="12"/>
        <v>5813.400000000001</v>
      </c>
      <c r="F31" s="9">
        <f t="shared" si="12"/>
        <v>10066.500000000002</v>
      </c>
      <c r="G31" s="9">
        <f t="shared" si="12"/>
        <v>0</v>
      </c>
      <c r="H31" s="9">
        <f t="shared" si="12"/>
        <v>0</v>
      </c>
      <c r="I31" s="9">
        <f t="shared" si="12"/>
        <v>0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0</v>
      </c>
      <c r="N31" s="9">
        <f t="shared" si="12"/>
        <v>41280.4</v>
      </c>
      <c r="P31" s="9" t="s">
        <v>41</v>
      </c>
      <c r="Q31" s="9">
        <f aca="true" t="shared" si="13" ref="Q31:AB31">SUM(Q5:Q30)/3</f>
        <v>8956.1</v>
      </c>
      <c r="R31" s="9">
        <f t="shared" si="13"/>
        <v>20572.699999999997</v>
      </c>
      <c r="S31" s="9">
        <f t="shared" si="13"/>
        <v>25400.50000000001</v>
      </c>
      <c r="T31" s="9">
        <f t="shared" si="13"/>
        <v>31213.899999999994</v>
      </c>
      <c r="U31" s="9">
        <f t="shared" si="13"/>
        <v>41280.4</v>
      </c>
      <c r="V31" s="9">
        <f t="shared" si="13"/>
        <v>0</v>
      </c>
      <c r="W31" s="9">
        <f t="shared" si="13"/>
        <v>0</v>
      </c>
      <c r="X31" s="9">
        <f t="shared" si="13"/>
        <v>0</v>
      </c>
      <c r="Y31" s="9">
        <f t="shared" si="13"/>
        <v>0</v>
      </c>
      <c r="Z31" s="9">
        <f t="shared" si="13"/>
        <v>0</v>
      </c>
      <c r="AA31" s="9">
        <f t="shared" si="13"/>
        <v>0</v>
      </c>
      <c r="AB31" s="9">
        <f t="shared" si="13"/>
        <v>0</v>
      </c>
    </row>
    <row r="33" spans="1:29" ht="12.75">
      <c r="A33" s="2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3"/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  <c r="N35" s="4" t="s">
        <v>14</v>
      </c>
      <c r="O35" s="3"/>
      <c r="P35" s="3"/>
      <c r="Q35" s="4" t="s">
        <v>2</v>
      </c>
      <c r="R35" s="4" t="s">
        <v>3</v>
      </c>
      <c r="S35" s="4" t="s">
        <v>4</v>
      </c>
      <c r="T35" s="4" t="s">
        <v>5</v>
      </c>
      <c r="U35" s="4" t="s">
        <v>6</v>
      </c>
      <c r="V35" s="4" t="s">
        <v>7</v>
      </c>
      <c r="W35" s="4" t="s">
        <v>8</v>
      </c>
      <c r="X35" s="4" t="s">
        <v>9</v>
      </c>
      <c r="Y35" s="4" t="s">
        <v>10</v>
      </c>
      <c r="Z35" s="4" t="s">
        <v>11</v>
      </c>
      <c r="AA35" s="4" t="s">
        <v>12</v>
      </c>
      <c r="AB35" s="4" t="s">
        <v>13</v>
      </c>
      <c r="AC35" s="3"/>
    </row>
    <row r="36" spans="1:28" ht="12.75">
      <c r="A36" s="5" t="s">
        <v>43</v>
      </c>
      <c r="B36" s="5">
        <v>75.5</v>
      </c>
      <c r="C36" s="5">
        <v>180.1</v>
      </c>
      <c r="D36" s="5">
        <v>110</v>
      </c>
      <c r="E36" s="5">
        <v>56.4</v>
      </c>
      <c r="F36" s="5">
        <v>166.5</v>
      </c>
      <c r="G36" s="5"/>
      <c r="H36" s="5"/>
      <c r="I36" s="5"/>
      <c r="J36" s="5"/>
      <c r="K36" s="5"/>
      <c r="L36" s="5"/>
      <c r="M36" s="5"/>
      <c r="N36" s="6">
        <f aca="true" t="shared" si="14" ref="N36:N49">SUM(B36:M36)</f>
        <v>588.5</v>
      </c>
      <c r="P36" s="5" t="s">
        <v>43</v>
      </c>
      <c r="Q36" s="5">
        <f aca="true" t="shared" si="15" ref="Q36:Q49">B36</f>
        <v>75.5</v>
      </c>
      <c r="R36" s="5">
        <f>C36+Q36</f>
        <v>255.6</v>
      </c>
      <c r="S36" s="5">
        <f>D36+R36</f>
        <v>365.6</v>
      </c>
      <c r="T36" s="5">
        <f>E36+S36</f>
        <v>422</v>
      </c>
      <c r="U36" s="5">
        <f>F36+T36</f>
        <v>588.5</v>
      </c>
      <c r="V36" s="5"/>
      <c r="W36" s="5"/>
      <c r="X36" s="5"/>
      <c r="Y36" s="5"/>
      <c r="Z36" s="5"/>
      <c r="AA36" s="5"/>
      <c r="AB36" s="5"/>
    </row>
    <row r="37" spans="1:28" ht="12.75">
      <c r="A37" s="5" t="s">
        <v>15</v>
      </c>
      <c r="B37" s="5">
        <v>8503.2</v>
      </c>
      <c r="C37" s="5">
        <v>7847.1</v>
      </c>
      <c r="D37" s="5">
        <v>13046.4</v>
      </c>
      <c r="E37" s="5">
        <v>6225.4</v>
      </c>
      <c r="F37" s="5">
        <v>8267.5</v>
      </c>
      <c r="G37" s="5"/>
      <c r="H37" s="5"/>
      <c r="I37" s="5"/>
      <c r="J37" s="5"/>
      <c r="K37" s="5"/>
      <c r="L37" s="5"/>
      <c r="M37" s="5"/>
      <c r="N37" s="6">
        <f t="shared" si="14"/>
        <v>43889.6</v>
      </c>
      <c r="P37" s="5" t="s">
        <v>15</v>
      </c>
      <c r="Q37" s="5">
        <f t="shared" si="15"/>
        <v>8503.2</v>
      </c>
      <c r="R37" s="5">
        <f>C37+Q37</f>
        <v>16350.300000000001</v>
      </c>
      <c r="S37" s="5">
        <f>D37+R37</f>
        <v>29396.7</v>
      </c>
      <c r="T37" s="5">
        <f>E37+S37</f>
        <v>35622.1</v>
      </c>
      <c r="U37" s="5">
        <f>F37+T37</f>
        <v>43889.6</v>
      </c>
      <c r="V37" s="5"/>
      <c r="W37" s="5"/>
      <c r="X37" s="5"/>
      <c r="Y37" s="5"/>
      <c r="Z37" s="5"/>
      <c r="AA37" s="5"/>
      <c r="AB37" s="5"/>
    </row>
    <row r="38" spans="1:28" ht="12.75">
      <c r="A38" s="5" t="s">
        <v>16</v>
      </c>
      <c r="B38" s="5">
        <v>2180.9</v>
      </c>
      <c r="C38" s="5">
        <v>3445.2</v>
      </c>
      <c r="D38" s="5">
        <v>3686.3</v>
      </c>
      <c r="E38" s="5">
        <v>3725.1</v>
      </c>
      <c r="F38" s="5">
        <v>5755.5</v>
      </c>
      <c r="G38" s="5"/>
      <c r="H38" s="5"/>
      <c r="I38" s="5"/>
      <c r="J38" s="5"/>
      <c r="K38" s="5"/>
      <c r="L38" s="5"/>
      <c r="M38" s="5"/>
      <c r="N38" s="6">
        <f t="shared" si="14"/>
        <v>18793</v>
      </c>
      <c r="P38" s="5" t="s">
        <v>16</v>
      </c>
      <c r="Q38" s="5">
        <f t="shared" si="15"/>
        <v>2180.9</v>
      </c>
      <c r="R38" s="5">
        <f>C38+Q38</f>
        <v>5626.1</v>
      </c>
      <c r="S38" s="5">
        <f>D38+R38</f>
        <v>9312.400000000001</v>
      </c>
      <c r="T38" s="5">
        <f>E38+S38</f>
        <v>13037.500000000002</v>
      </c>
      <c r="U38" s="5">
        <f>F38+T38</f>
        <v>18793</v>
      </c>
      <c r="V38" s="5"/>
      <c r="W38" s="5"/>
      <c r="X38" s="5"/>
      <c r="Y38" s="5"/>
      <c r="Z38" s="5"/>
      <c r="AA38" s="5"/>
      <c r="AB38" s="5"/>
    </row>
    <row r="39" spans="1:28" ht="12.75">
      <c r="A39" s="5" t="s">
        <v>17</v>
      </c>
      <c r="B39" s="5">
        <v>620.5</v>
      </c>
      <c r="C39" s="5">
        <v>562</v>
      </c>
      <c r="D39" s="5">
        <v>569.5</v>
      </c>
      <c r="E39" s="5">
        <v>1156</v>
      </c>
      <c r="F39" s="5">
        <v>1173.3</v>
      </c>
      <c r="G39" s="5"/>
      <c r="H39" s="5"/>
      <c r="I39" s="5"/>
      <c r="J39" s="5"/>
      <c r="K39" s="5"/>
      <c r="L39" s="5"/>
      <c r="M39" s="5"/>
      <c r="N39" s="6">
        <f t="shared" si="14"/>
        <v>4081.3</v>
      </c>
      <c r="P39" s="5" t="s">
        <v>17</v>
      </c>
      <c r="Q39" s="5">
        <f t="shared" si="15"/>
        <v>620.5</v>
      </c>
      <c r="R39" s="5">
        <f>C39+Q39</f>
        <v>1182.5</v>
      </c>
      <c r="S39" s="5">
        <f>D39+R39</f>
        <v>1752</v>
      </c>
      <c r="T39" s="5">
        <f>E39+S39</f>
        <v>2908</v>
      </c>
      <c r="U39" s="5">
        <f>F39+T39</f>
        <v>4081.3</v>
      </c>
      <c r="V39" s="5"/>
      <c r="W39" s="5"/>
      <c r="X39" s="5"/>
      <c r="Y39" s="5"/>
      <c r="Z39" s="5"/>
      <c r="AA39" s="5"/>
      <c r="AB39" s="5"/>
    </row>
    <row r="40" spans="1:28" ht="12.75">
      <c r="A40" s="5" t="s">
        <v>18</v>
      </c>
      <c r="B40" s="5">
        <v>10.9</v>
      </c>
      <c r="C40" s="5"/>
      <c r="D40" s="5">
        <v>10.5</v>
      </c>
      <c r="E40" s="5"/>
      <c r="F40" s="5">
        <v>2033</v>
      </c>
      <c r="G40" s="5"/>
      <c r="H40" s="5"/>
      <c r="I40" s="5"/>
      <c r="J40" s="5"/>
      <c r="K40" s="5"/>
      <c r="L40" s="5"/>
      <c r="M40" s="5"/>
      <c r="N40" s="6">
        <f t="shared" si="14"/>
        <v>2054.4</v>
      </c>
      <c r="P40" s="5" t="s">
        <v>18</v>
      </c>
      <c r="Q40" s="5">
        <f t="shared" si="15"/>
        <v>10.9</v>
      </c>
      <c r="R40" s="5">
        <f>C40+Q40</f>
        <v>10.9</v>
      </c>
      <c r="S40" s="5">
        <f>D40+R40</f>
        <v>21.4</v>
      </c>
      <c r="T40" s="5">
        <f>E40+S40</f>
        <v>21.4</v>
      </c>
      <c r="U40" s="5">
        <f>F40+T40</f>
        <v>2054.4</v>
      </c>
      <c r="V40" s="5"/>
      <c r="W40" s="5"/>
      <c r="X40" s="5"/>
      <c r="Y40" s="5"/>
      <c r="Z40" s="5"/>
      <c r="AA40" s="5"/>
      <c r="AB40" s="5"/>
    </row>
    <row r="41" spans="1:28" ht="12.75">
      <c r="A41" s="5" t="s">
        <v>44</v>
      </c>
      <c r="B41" s="5">
        <v>50.4</v>
      </c>
      <c r="C41" s="5">
        <v>170.4</v>
      </c>
      <c r="D41" s="5">
        <v>124.7</v>
      </c>
      <c r="E41" s="5">
        <v>74.5</v>
      </c>
      <c r="F41" s="5">
        <v>122.1</v>
      </c>
      <c r="G41" s="5"/>
      <c r="H41" s="5"/>
      <c r="I41" s="5"/>
      <c r="J41" s="5"/>
      <c r="K41" s="5"/>
      <c r="L41" s="5"/>
      <c r="M41" s="5"/>
      <c r="N41" s="6">
        <f t="shared" si="14"/>
        <v>542.1</v>
      </c>
      <c r="P41" s="5" t="s">
        <v>44</v>
      </c>
      <c r="Q41" s="5">
        <f t="shared" si="15"/>
        <v>50.4</v>
      </c>
      <c r="R41" s="5">
        <f>C41+Q41</f>
        <v>220.8</v>
      </c>
      <c r="S41" s="5">
        <f>D41+R41</f>
        <v>345.5</v>
      </c>
      <c r="T41" s="5">
        <f>E41+S41</f>
        <v>420</v>
      </c>
      <c r="U41" s="5">
        <f>F41+T41</f>
        <v>542.1</v>
      </c>
      <c r="V41" s="5"/>
      <c r="W41" s="5"/>
      <c r="X41" s="5"/>
      <c r="Y41" s="5"/>
      <c r="Z41" s="5"/>
      <c r="AA41" s="5"/>
      <c r="AB41" s="5"/>
    </row>
    <row r="42" spans="1:28" ht="12.75">
      <c r="A42" s="5" t="s">
        <v>22</v>
      </c>
      <c r="B42" s="5">
        <v>10688.3</v>
      </c>
      <c r="C42" s="5">
        <v>15138.7</v>
      </c>
      <c r="D42" s="5">
        <v>10726.4</v>
      </c>
      <c r="E42" s="5">
        <v>11679.6</v>
      </c>
      <c r="F42" s="5">
        <v>13070.9</v>
      </c>
      <c r="G42" s="5"/>
      <c r="H42" s="5"/>
      <c r="I42" s="5"/>
      <c r="J42" s="5"/>
      <c r="K42" s="5"/>
      <c r="L42" s="5"/>
      <c r="M42" s="5"/>
      <c r="N42" s="6">
        <f t="shared" si="14"/>
        <v>61303.9</v>
      </c>
      <c r="P42" s="5" t="s">
        <v>22</v>
      </c>
      <c r="Q42" s="5">
        <f t="shared" si="15"/>
        <v>10688.3</v>
      </c>
      <c r="R42" s="5">
        <f>C42+Q42</f>
        <v>25827</v>
      </c>
      <c r="S42" s="5">
        <f>D42+R42</f>
        <v>36553.4</v>
      </c>
      <c r="T42" s="5">
        <f>E42+S42</f>
        <v>48233</v>
      </c>
      <c r="U42" s="5">
        <f>F42+T42</f>
        <v>61303.9</v>
      </c>
      <c r="V42" s="5"/>
      <c r="W42" s="5"/>
      <c r="X42" s="5"/>
      <c r="Y42" s="5"/>
      <c r="Z42" s="5"/>
      <c r="AA42" s="5"/>
      <c r="AB42" s="5"/>
    </row>
    <row r="43" spans="1:28" ht="12.75">
      <c r="A43" s="5" t="s">
        <v>23</v>
      </c>
      <c r="B43" s="5">
        <v>21232.7</v>
      </c>
      <c r="C43" s="5">
        <v>22364.3</v>
      </c>
      <c r="D43" s="5">
        <v>26832.1</v>
      </c>
      <c r="E43" s="5">
        <v>29436.8</v>
      </c>
      <c r="F43" s="5">
        <v>32740.9</v>
      </c>
      <c r="G43" s="5"/>
      <c r="H43" s="5"/>
      <c r="I43" s="5"/>
      <c r="J43" s="5"/>
      <c r="K43" s="5"/>
      <c r="L43" s="5"/>
      <c r="M43" s="5"/>
      <c r="N43" s="6">
        <f t="shared" si="14"/>
        <v>132606.80000000002</v>
      </c>
      <c r="P43" s="5" t="s">
        <v>23</v>
      </c>
      <c r="Q43" s="5">
        <f t="shared" si="15"/>
        <v>21232.7</v>
      </c>
      <c r="R43" s="5">
        <f>C43+Q43</f>
        <v>43597</v>
      </c>
      <c r="S43" s="5">
        <f>D43+R43</f>
        <v>70429.1</v>
      </c>
      <c r="T43" s="5">
        <f>E43+S43</f>
        <v>99865.90000000001</v>
      </c>
      <c r="U43" s="5">
        <f>F43+T43</f>
        <v>132606.80000000002</v>
      </c>
      <c r="V43" s="5"/>
      <c r="W43" s="5"/>
      <c r="X43" s="5"/>
      <c r="Y43" s="5"/>
      <c r="Z43" s="5"/>
      <c r="AA43" s="5"/>
      <c r="AB43" s="5"/>
    </row>
    <row r="44" spans="1:28" ht="12.75">
      <c r="A44" s="5" t="s">
        <v>24</v>
      </c>
      <c r="B44" s="5">
        <v>32</v>
      </c>
      <c r="C44" s="5"/>
      <c r="D44" s="5"/>
      <c r="E44" s="5">
        <v>82.5</v>
      </c>
      <c r="F44" s="5">
        <v>58.1</v>
      </c>
      <c r="G44" s="5"/>
      <c r="H44" s="5"/>
      <c r="I44" s="5"/>
      <c r="J44" s="5"/>
      <c r="K44" s="5"/>
      <c r="L44" s="5"/>
      <c r="M44" s="5"/>
      <c r="N44" s="6">
        <f t="shared" si="14"/>
        <v>172.6</v>
      </c>
      <c r="P44" s="5" t="s">
        <v>24</v>
      </c>
      <c r="Q44" s="5">
        <f t="shared" si="15"/>
        <v>32</v>
      </c>
      <c r="R44" s="5">
        <f>C44+Q44</f>
        <v>32</v>
      </c>
      <c r="S44" s="5">
        <f>D44+R44</f>
        <v>32</v>
      </c>
      <c r="T44" s="5">
        <f>E44+S44</f>
        <v>114.5</v>
      </c>
      <c r="U44" s="5">
        <f>F44+T44</f>
        <v>172.6</v>
      </c>
      <c r="V44" s="5"/>
      <c r="W44" s="5"/>
      <c r="X44" s="5"/>
      <c r="Y44" s="5"/>
      <c r="Z44" s="5"/>
      <c r="AA44" s="5"/>
      <c r="AB44" s="5"/>
    </row>
    <row r="45" spans="1:28" ht="12.75">
      <c r="A45" s="5" t="s">
        <v>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4"/>
        <v>0</v>
      </c>
      <c r="P45" s="5" t="s">
        <v>25</v>
      </c>
      <c r="Q45" s="5">
        <f t="shared" si="15"/>
        <v>0</v>
      </c>
      <c r="R45" s="5">
        <f>C45+Q45</f>
        <v>0</v>
      </c>
      <c r="S45" s="5">
        <f>D45+R45</f>
        <v>0</v>
      </c>
      <c r="T45" s="5">
        <f>E45+S45</f>
        <v>0</v>
      </c>
      <c r="U45" s="5">
        <f>F45+T45</f>
        <v>0</v>
      </c>
      <c r="V45" s="5"/>
      <c r="W45" s="5"/>
      <c r="X45" s="5"/>
      <c r="Y45" s="5"/>
      <c r="Z45" s="5"/>
      <c r="AA45" s="5"/>
      <c r="AB45" s="5"/>
    </row>
    <row r="46" spans="1:28" ht="12.75">
      <c r="A46" s="5" t="s">
        <v>45</v>
      </c>
      <c r="B46" s="5"/>
      <c r="C46" s="5"/>
      <c r="D46" s="5"/>
      <c r="E46" s="5">
        <v>52.4</v>
      </c>
      <c r="F46" s="5"/>
      <c r="G46" s="5"/>
      <c r="H46" s="5"/>
      <c r="I46" s="5"/>
      <c r="J46" s="5"/>
      <c r="K46" s="5"/>
      <c r="L46" s="5"/>
      <c r="M46" s="5"/>
      <c r="N46" s="6">
        <f t="shared" si="14"/>
        <v>52.4</v>
      </c>
      <c r="P46" s="5" t="s">
        <v>45</v>
      </c>
      <c r="Q46" s="5">
        <f t="shared" si="15"/>
        <v>0</v>
      </c>
      <c r="R46" s="5">
        <f>C46+Q46</f>
        <v>0</v>
      </c>
      <c r="S46" s="5">
        <f>D46+R46</f>
        <v>0</v>
      </c>
      <c r="T46" s="5">
        <f>E46+S46</f>
        <v>52.4</v>
      </c>
      <c r="U46" s="5">
        <f>F46+T46</f>
        <v>52.4</v>
      </c>
      <c r="V46" s="5"/>
      <c r="W46" s="5"/>
      <c r="X46" s="5"/>
      <c r="Y46" s="5"/>
      <c r="Z46" s="5"/>
      <c r="AA46" s="5"/>
      <c r="AB46" s="5"/>
    </row>
    <row r="47" spans="1:28" ht="12.75">
      <c r="A47" s="5" t="s">
        <v>26</v>
      </c>
      <c r="B47" s="5">
        <v>24</v>
      </c>
      <c r="C47" s="5"/>
      <c r="D47" s="5"/>
      <c r="E47" s="5">
        <v>24</v>
      </c>
      <c r="F47" s="5"/>
      <c r="G47" s="5"/>
      <c r="H47" s="5"/>
      <c r="I47" s="5"/>
      <c r="J47" s="5"/>
      <c r="K47" s="5"/>
      <c r="L47" s="5"/>
      <c r="M47" s="5"/>
      <c r="N47" s="6">
        <f t="shared" si="14"/>
        <v>48</v>
      </c>
      <c r="P47" s="5" t="s">
        <v>26</v>
      </c>
      <c r="Q47" s="5">
        <f t="shared" si="15"/>
        <v>24</v>
      </c>
      <c r="R47" s="5">
        <f>C47+Q47</f>
        <v>24</v>
      </c>
      <c r="S47" s="5">
        <f>D47+R47</f>
        <v>24</v>
      </c>
      <c r="T47" s="5">
        <f>E47+S47</f>
        <v>48</v>
      </c>
      <c r="U47" s="5">
        <f>F47+T47</f>
        <v>48</v>
      </c>
      <c r="V47" s="5"/>
      <c r="W47" s="5"/>
      <c r="X47" s="5"/>
      <c r="Y47" s="5"/>
      <c r="Z47" s="5"/>
      <c r="AA47" s="5"/>
      <c r="AB47" s="5"/>
    </row>
    <row r="48" spans="1:28" ht="12.75">
      <c r="A48" s="5" t="s">
        <v>46</v>
      </c>
      <c r="B48" s="5"/>
      <c r="C48" s="5">
        <v>2422.6</v>
      </c>
      <c r="D48" s="5">
        <v>2738.1</v>
      </c>
      <c r="E48" s="5"/>
      <c r="F48" s="5"/>
      <c r="G48" s="5"/>
      <c r="H48" s="5"/>
      <c r="I48" s="5"/>
      <c r="J48" s="5"/>
      <c r="K48" s="5"/>
      <c r="L48" s="5"/>
      <c r="M48" s="5"/>
      <c r="N48" s="6">
        <f t="shared" si="14"/>
        <v>5160.7</v>
      </c>
      <c r="P48" s="5" t="s">
        <v>46</v>
      </c>
      <c r="Q48" s="5">
        <f t="shared" si="15"/>
        <v>0</v>
      </c>
      <c r="R48" s="5">
        <f>C48+Q48</f>
        <v>2422.6</v>
      </c>
      <c r="S48" s="5">
        <f>D48+R48</f>
        <v>5160.7</v>
      </c>
      <c r="T48" s="5">
        <f>E48+S48</f>
        <v>5160.7</v>
      </c>
      <c r="U48" s="5">
        <f>F48+T48</f>
        <v>5160.7</v>
      </c>
      <c r="V48" s="5"/>
      <c r="W48" s="5"/>
      <c r="X48" s="5"/>
      <c r="Y48" s="5"/>
      <c r="Z48" s="5"/>
      <c r="AA48" s="5"/>
      <c r="AB48" s="5"/>
    </row>
    <row r="49" spans="1:28" ht="12.75">
      <c r="A49" s="5" t="s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4"/>
        <v>0</v>
      </c>
      <c r="P49" s="5" t="s">
        <v>47</v>
      </c>
      <c r="Q49" s="5">
        <f t="shared" si="15"/>
        <v>0</v>
      </c>
      <c r="R49" s="5">
        <f>C49+Q49</f>
        <v>0</v>
      </c>
      <c r="S49" s="5">
        <f>D49+R49</f>
        <v>0</v>
      </c>
      <c r="T49" s="5">
        <f>E49+S49</f>
        <v>0</v>
      </c>
      <c r="U49" s="5">
        <f>F49+T49</f>
        <v>0</v>
      </c>
      <c r="V49" s="5"/>
      <c r="W49" s="5"/>
      <c r="X49" s="5"/>
      <c r="Y49" s="5"/>
      <c r="Z49" s="5"/>
      <c r="AA49" s="5"/>
      <c r="AB49" s="5"/>
    </row>
    <row r="50" spans="1:28" ht="12.75">
      <c r="A50" s="7" t="s">
        <v>29</v>
      </c>
      <c r="B50" s="7">
        <f aca="true" t="shared" si="16" ref="B50:N50">SUM(B36:B49)</f>
        <v>43418.399999999994</v>
      </c>
      <c r="C50" s="7">
        <f t="shared" si="16"/>
        <v>52130.4</v>
      </c>
      <c r="D50" s="7">
        <f t="shared" si="16"/>
        <v>57844</v>
      </c>
      <c r="E50" s="7">
        <f t="shared" si="16"/>
        <v>52512.700000000004</v>
      </c>
      <c r="F50" s="7">
        <f t="shared" si="16"/>
        <v>63387.799999999996</v>
      </c>
      <c r="G50" s="7">
        <f t="shared" si="16"/>
        <v>0</v>
      </c>
      <c r="H50" s="7">
        <f t="shared" si="16"/>
        <v>0</v>
      </c>
      <c r="I50" s="7">
        <f t="shared" si="16"/>
        <v>0</v>
      </c>
      <c r="J50" s="7">
        <f t="shared" si="16"/>
        <v>0</v>
      </c>
      <c r="K50" s="7">
        <f t="shared" si="16"/>
        <v>0</v>
      </c>
      <c r="L50" s="7">
        <f t="shared" si="16"/>
        <v>0</v>
      </c>
      <c r="M50" s="7">
        <f t="shared" si="16"/>
        <v>0</v>
      </c>
      <c r="N50" s="7">
        <f t="shared" si="16"/>
        <v>269293.3</v>
      </c>
      <c r="P50" s="7" t="s">
        <v>29</v>
      </c>
      <c r="Q50" s="7">
        <f aca="true" t="shared" si="17" ref="Q50:AB50">SUM(Q36:Q49)</f>
        <v>43418.399999999994</v>
      </c>
      <c r="R50" s="7">
        <f t="shared" si="17"/>
        <v>95548.8</v>
      </c>
      <c r="S50" s="7">
        <f t="shared" si="17"/>
        <v>153392.80000000002</v>
      </c>
      <c r="T50" s="7">
        <f t="shared" si="17"/>
        <v>205905.50000000003</v>
      </c>
      <c r="U50" s="7">
        <f t="shared" si="17"/>
        <v>269293.3</v>
      </c>
      <c r="V50" s="7">
        <f t="shared" si="17"/>
        <v>0</v>
      </c>
      <c r="W50" s="7">
        <f t="shared" si="17"/>
        <v>0</v>
      </c>
      <c r="X50" s="7">
        <f t="shared" si="17"/>
        <v>0</v>
      </c>
      <c r="Y50" s="7">
        <f t="shared" si="17"/>
        <v>0</v>
      </c>
      <c r="Z50" s="7">
        <f t="shared" si="17"/>
        <v>0</v>
      </c>
      <c r="AA50" s="7">
        <f t="shared" si="17"/>
        <v>0</v>
      </c>
      <c r="AB50" s="7">
        <f t="shared" si="17"/>
        <v>0</v>
      </c>
    </row>
    <row r="51" spans="1:28" ht="12.75">
      <c r="A51" s="8" t="s">
        <v>30</v>
      </c>
      <c r="B51" s="8">
        <f aca="true" t="shared" si="18" ref="B51:N51">SUM(B36:B50)/2</f>
        <v>43418.399999999994</v>
      </c>
      <c r="C51" s="8">
        <f t="shared" si="18"/>
        <v>52130.4</v>
      </c>
      <c r="D51" s="8">
        <f t="shared" si="18"/>
        <v>57844</v>
      </c>
      <c r="E51" s="8">
        <f t="shared" si="18"/>
        <v>52512.700000000004</v>
      </c>
      <c r="F51" s="8">
        <f t="shared" si="18"/>
        <v>63387.799999999996</v>
      </c>
      <c r="G51" s="8">
        <f t="shared" si="18"/>
        <v>0</v>
      </c>
      <c r="H51" s="8">
        <f t="shared" si="18"/>
        <v>0</v>
      </c>
      <c r="I51" s="8">
        <f t="shared" si="18"/>
        <v>0</v>
      </c>
      <c r="J51" s="8">
        <f t="shared" si="18"/>
        <v>0</v>
      </c>
      <c r="K51" s="8">
        <f t="shared" si="18"/>
        <v>0</v>
      </c>
      <c r="L51" s="8">
        <f t="shared" si="18"/>
        <v>0</v>
      </c>
      <c r="M51" s="8">
        <f t="shared" si="18"/>
        <v>0</v>
      </c>
      <c r="N51" s="8">
        <f t="shared" si="18"/>
        <v>269293.3</v>
      </c>
      <c r="P51" s="8" t="s">
        <v>30</v>
      </c>
      <c r="Q51" s="8">
        <f aca="true" t="shared" si="19" ref="Q51:AB51">SUM(Q36:Q50)/2</f>
        <v>43418.399999999994</v>
      </c>
      <c r="R51" s="8">
        <f t="shared" si="19"/>
        <v>95548.8</v>
      </c>
      <c r="S51" s="8">
        <f t="shared" si="19"/>
        <v>153392.80000000002</v>
      </c>
      <c r="T51" s="8">
        <f t="shared" si="19"/>
        <v>205905.50000000003</v>
      </c>
      <c r="U51" s="8">
        <f t="shared" si="19"/>
        <v>269293.3</v>
      </c>
      <c r="V51" s="8">
        <f t="shared" si="19"/>
        <v>0</v>
      </c>
      <c r="W51" s="8">
        <f t="shared" si="19"/>
        <v>0</v>
      </c>
      <c r="X51" s="8">
        <f t="shared" si="19"/>
        <v>0</v>
      </c>
      <c r="Y51" s="8">
        <f t="shared" si="19"/>
        <v>0</v>
      </c>
      <c r="Z51" s="8">
        <f t="shared" si="19"/>
        <v>0</v>
      </c>
      <c r="AA51" s="8">
        <f t="shared" si="19"/>
        <v>0</v>
      </c>
      <c r="AB51" s="8">
        <f t="shared" si="19"/>
        <v>0</v>
      </c>
    </row>
    <row r="52" spans="1:28" ht="12.75">
      <c r="A52" s="5" t="s">
        <v>48</v>
      </c>
      <c r="B52" s="5">
        <v>73.3</v>
      </c>
      <c r="C52" s="5">
        <v>57.5</v>
      </c>
      <c r="D52" s="5">
        <v>29.2</v>
      </c>
      <c r="E52" s="5">
        <v>58.9</v>
      </c>
      <c r="F52" s="5">
        <v>26.2</v>
      </c>
      <c r="G52" s="5"/>
      <c r="H52" s="5"/>
      <c r="I52" s="5"/>
      <c r="J52" s="5"/>
      <c r="K52" s="5"/>
      <c r="L52" s="5"/>
      <c r="M52" s="5"/>
      <c r="N52" s="6">
        <f aca="true" t="shared" si="20" ref="N52:N60">SUM(B52:M52)</f>
        <v>245.1</v>
      </c>
      <c r="P52" s="5" t="s">
        <v>48</v>
      </c>
      <c r="Q52" s="5">
        <f aca="true" t="shared" si="21" ref="Q52:Q60">B52</f>
        <v>73.3</v>
      </c>
      <c r="R52" s="5">
        <f>C52+Q52</f>
        <v>130.8</v>
      </c>
      <c r="S52" s="5">
        <f>D52+R52</f>
        <v>160</v>
      </c>
      <c r="T52" s="5">
        <f>E52+S52</f>
        <v>218.9</v>
      </c>
      <c r="U52" s="5">
        <f>F52+T52</f>
        <v>245.1</v>
      </c>
      <c r="V52" s="5"/>
      <c r="W52" s="5"/>
      <c r="X52" s="5"/>
      <c r="Y52" s="5"/>
      <c r="Z52" s="5"/>
      <c r="AA52" s="5"/>
      <c r="AB52" s="5"/>
    </row>
    <row r="53" spans="1:28" ht="12.75">
      <c r="A53" s="5" t="s">
        <v>49</v>
      </c>
      <c r="B53" s="5">
        <v>1700</v>
      </c>
      <c r="C53" s="5">
        <v>2.2</v>
      </c>
      <c r="D53" s="5"/>
      <c r="E53" s="5">
        <v>1148.3</v>
      </c>
      <c r="F53" s="5">
        <v>1.5</v>
      </c>
      <c r="G53" s="5"/>
      <c r="H53" s="5"/>
      <c r="I53" s="5"/>
      <c r="J53" s="5"/>
      <c r="K53" s="5"/>
      <c r="L53" s="5"/>
      <c r="M53" s="5"/>
      <c r="N53" s="6">
        <f t="shared" si="20"/>
        <v>2852</v>
      </c>
      <c r="P53" s="5" t="s">
        <v>49</v>
      </c>
      <c r="Q53" s="5">
        <f t="shared" si="21"/>
        <v>1700</v>
      </c>
      <c r="R53" s="5">
        <f>C53+Q53</f>
        <v>1702.2</v>
      </c>
      <c r="S53" s="5">
        <f>D53+R53</f>
        <v>1702.2</v>
      </c>
      <c r="T53" s="5">
        <f>E53+S53</f>
        <v>2850.5</v>
      </c>
      <c r="U53" s="5">
        <f>F53+T53</f>
        <v>2852</v>
      </c>
      <c r="V53" s="5"/>
      <c r="W53" s="5"/>
      <c r="X53" s="5"/>
      <c r="Y53" s="5"/>
      <c r="Z53" s="5"/>
      <c r="AA53" s="5"/>
      <c r="AB53" s="5"/>
    </row>
    <row r="54" spans="1:28" ht="12.75">
      <c r="A54" s="5" t="s">
        <v>36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20"/>
        <v>0</v>
      </c>
      <c r="P54" s="5" t="s">
        <v>36</v>
      </c>
      <c r="Q54" s="5">
        <f t="shared" si="21"/>
        <v>0</v>
      </c>
      <c r="R54" s="5">
        <f>C54+Q54</f>
        <v>0</v>
      </c>
      <c r="S54" s="5">
        <f>D54+R54</f>
        <v>0</v>
      </c>
      <c r="T54" s="5">
        <f>E54+S54</f>
        <v>0</v>
      </c>
      <c r="U54" s="5">
        <f>F54+T54</f>
        <v>0</v>
      </c>
      <c r="V54" s="5"/>
      <c r="W54" s="5"/>
      <c r="X54" s="5"/>
      <c r="Y54" s="5"/>
      <c r="Z54" s="5"/>
      <c r="AA54" s="5"/>
      <c r="AB54" s="5"/>
    </row>
    <row r="55" spans="1:28" ht="12.75">
      <c r="A55" s="5" t="s">
        <v>50</v>
      </c>
      <c r="B55" s="5">
        <v>276733.4</v>
      </c>
      <c r="C55" s="5">
        <v>170831.5</v>
      </c>
      <c r="D55" s="5">
        <v>154666.4</v>
      </c>
      <c r="E55" s="5">
        <v>218348</v>
      </c>
      <c r="F55" s="5">
        <v>262614.1</v>
      </c>
      <c r="G55" s="5"/>
      <c r="H55" s="5"/>
      <c r="I55" s="5"/>
      <c r="J55" s="5"/>
      <c r="K55" s="5"/>
      <c r="L55" s="5"/>
      <c r="M55" s="5"/>
      <c r="N55" s="6">
        <f t="shared" si="20"/>
        <v>1083193.4</v>
      </c>
      <c r="P55" s="5" t="s">
        <v>50</v>
      </c>
      <c r="Q55" s="5">
        <f t="shared" si="21"/>
        <v>276733.4</v>
      </c>
      <c r="R55" s="5">
        <f>C55+Q55</f>
        <v>447564.9</v>
      </c>
      <c r="S55" s="5">
        <f>D55+R55</f>
        <v>602231.3</v>
      </c>
      <c r="T55" s="5">
        <f>E55+S55</f>
        <v>820579.3</v>
      </c>
      <c r="U55" s="5">
        <f>F55+T55</f>
        <v>1083193.4</v>
      </c>
      <c r="V55" s="5"/>
      <c r="W55" s="5"/>
      <c r="X55" s="5"/>
      <c r="Y55" s="5"/>
      <c r="Z55" s="5"/>
      <c r="AA55" s="5"/>
      <c r="AB55" s="5"/>
    </row>
    <row r="56" spans="1:28" ht="12.75">
      <c r="A56" s="5" t="s">
        <v>51</v>
      </c>
      <c r="B56" s="5">
        <v>27642.4</v>
      </c>
      <c r="C56" s="5">
        <v>3930.8</v>
      </c>
      <c r="D56" s="5">
        <v>9134</v>
      </c>
      <c r="E56" s="5">
        <v>41120.5</v>
      </c>
      <c r="F56" s="5">
        <v>11920.5</v>
      </c>
      <c r="G56" s="5"/>
      <c r="H56" s="5"/>
      <c r="I56" s="5"/>
      <c r="J56" s="5"/>
      <c r="K56" s="5"/>
      <c r="L56" s="5"/>
      <c r="M56" s="5"/>
      <c r="N56" s="6">
        <f t="shared" si="20"/>
        <v>93748.2</v>
      </c>
      <c r="P56" s="5" t="s">
        <v>51</v>
      </c>
      <c r="Q56" s="5">
        <f t="shared" si="21"/>
        <v>27642.4</v>
      </c>
      <c r="R56" s="5">
        <f>C56+Q56</f>
        <v>31573.2</v>
      </c>
      <c r="S56" s="5">
        <f>D56+R56</f>
        <v>40707.2</v>
      </c>
      <c r="T56" s="5">
        <f>E56+S56</f>
        <v>81827.7</v>
      </c>
      <c r="U56" s="5">
        <f>F56+T56</f>
        <v>93748.2</v>
      </c>
      <c r="V56" s="5"/>
      <c r="W56" s="5"/>
      <c r="X56" s="5"/>
      <c r="Y56" s="5"/>
      <c r="Z56" s="5"/>
      <c r="AA56" s="5"/>
      <c r="AB56" s="5"/>
    </row>
    <row r="57" spans="1:28" ht="12.75">
      <c r="A57" s="5" t="s">
        <v>52</v>
      </c>
      <c r="B57" s="5">
        <v>26846.8</v>
      </c>
      <c r="C57" s="5">
        <v>6263.1</v>
      </c>
      <c r="D57" s="5">
        <v>12780.6</v>
      </c>
      <c r="E57" s="5">
        <v>2079.4</v>
      </c>
      <c r="F57" s="5">
        <v>1218.3</v>
      </c>
      <c r="G57" s="5"/>
      <c r="H57" s="5"/>
      <c r="I57" s="5"/>
      <c r="J57" s="5"/>
      <c r="K57" s="5"/>
      <c r="L57" s="5"/>
      <c r="M57" s="5"/>
      <c r="N57" s="6">
        <f t="shared" si="20"/>
        <v>49188.200000000004</v>
      </c>
      <c r="P57" s="5" t="s">
        <v>52</v>
      </c>
      <c r="Q57" s="5">
        <f t="shared" si="21"/>
        <v>26846.8</v>
      </c>
      <c r="R57" s="5">
        <f>C57+Q57</f>
        <v>33109.9</v>
      </c>
      <c r="S57" s="5">
        <f>D57+R57</f>
        <v>45890.5</v>
      </c>
      <c r="T57" s="5">
        <f>E57+S57</f>
        <v>47969.9</v>
      </c>
      <c r="U57" s="5">
        <f>F57+T57</f>
        <v>49188.200000000004</v>
      </c>
      <c r="V57" s="5"/>
      <c r="W57" s="5"/>
      <c r="X57" s="5"/>
      <c r="Y57" s="5"/>
      <c r="Z57" s="5"/>
      <c r="AA57" s="5"/>
      <c r="AB57" s="5"/>
    </row>
    <row r="58" spans="1:28" ht="12.75">
      <c r="A58" s="5" t="s">
        <v>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>
        <f t="shared" si="20"/>
        <v>0</v>
      </c>
      <c r="P58" s="5" t="s">
        <v>53</v>
      </c>
      <c r="Q58" s="5">
        <f t="shared" si="21"/>
        <v>0</v>
      </c>
      <c r="R58" s="5">
        <f>C58+Q58</f>
        <v>0</v>
      </c>
      <c r="S58" s="5">
        <f>D58+R58</f>
        <v>0</v>
      </c>
      <c r="T58" s="5">
        <f>E58+S58</f>
        <v>0</v>
      </c>
      <c r="U58" s="5">
        <f>F58+T58</f>
        <v>0</v>
      </c>
      <c r="V58" s="5"/>
      <c r="W58" s="5"/>
      <c r="X58" s="5"/>
      <c r="Y58" s="5"/>
      <c r="Z58" s="5"/>
      <c r="AA58" s="5"/>
      <c r="AB58" s="5"/>
    </row>
    <row r="59" spans="1:28" ht="12.75">
      <c r="A59" s="5" t="s"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>
        <f t="shared" si="20"/>
        <v>0</v>
      </c>
      <c r="P59" s="5" t="s">
        <v>54</v>
      </c>
      <c r="Q59" s="5">
        <f t="shared" si="21"/>
        <v>0</v>
      </c>
      <c r="R59" s="5">
        <f>C59+Q59</f>
        <v>0</v>
      </c>
      <c r="S59" s="5">
        <f>D59+R59</f>
        <v>0</v>
      </c>
      <c r="T59" s="5">
        <f>E59+S59</f>
        <v>0</v>
      </c>
      <c r="U59" s="5">
        <f>F59+T59</f>
        <v>0</v>
      </c>
      <c r="V59" s="5"/>
      <c r="W59" s="5"/>
      <c r="X59" s="5"/>
      <c r="Y59" s="5"/>
      <c r="Z59" s="5"/>
      <c r="AA59" s="5"/>
      <c r="AB59" s="5"/>
    </row>
    <row r="60" spans="1:28" ht="12.75">
      <c r="A60" s="5" t="s">
        <v>55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>
        <f t="shared" si="20"/>
        <v>0</v>
      </c>
      <c r="P60" s="5" t="s">
        <v>55</v>
      </c>
      <c r="Q60" s="5">
        <f t="shared" si="21"/>
        <v>0</v>
      </c>
      <c r="R60" s="5">
        <f>C60+Q60</f>
        <v>0</v>
      </c>
      <c r="S60" s="5">
        <f>D60+R60</f>
        <v>0</v>
      </c>
      <c r="T60" s="5">
        <f>E60+S60</f>
        <v>0</v>
      </c>
      <c r="U60" s="5">
        <f>F60+T60</f>
        <v>0</v>
      </c>
      <c r="V60" s="5"/>
      <c r="W60" s="5"/>
      <c r="X60" s="5"/>
      <c r="Y60" s="5"/>
      <c r="Z60" s="5"/>
      <c r="AA60" s="5"/>
      <c r="AB60" s="5"/>
    </row>
    <row r="61" spans="1:28" ht="12.75">
      <c r="A61" s="7" t="s">
        <v>39</v>
      </c>
      <c r="B61" s="7">
        <f aca="true" t="shared" si="22" ref="B61:N61">SUM(B52:B60)</f>
        <v>332995.9</v>
      </c>
      <c r="C61" s="7">
        <f t="shared" si="22"/>
        <v>181085.1</v>
      </c>
      <c r="D61" s="7">
        <f t="shared" si="22"/>
        <v>176610.2</v>
      </c>
      <c r="E61" s="7">
        <f t="shared" si="22"/>
        <v>262755.10000000003</v>
      </c>
      <c r="F61" s="7">
        <f t="shared" si="22"/>
        <v>275780.6</v>
      </c>
      <c r="G61" s="7">
        <f t="shared" si="22"/>
        <v>0</v>
      </c>
      <c r="H61" s="7">
        <f t="shared" si="22"/>
        <v>0</v>
      </c>
      <c r="I61" s="7">
        <f t="shared" si="22"/>
        <v>0</v>
      </c>
      <c r="J61" s="7">
        <f t="shared" si="22"/>
        <v>0</v>
      </c>
      <c r="K61" s="7">
        <f t="shared" si="22"/>
        <v>0</v>
      </c>
      <c r="L61" s="7">
        <f t="shared" si="22"/>
        <v>0</v>
      </c>
      <c r="M61" s="7">
        <f t="shared" si="22"/>
        <v>0</v>
      </c>
      <c r="N61" s="7">
        <f t="shared" si="22"/>
        <v>1229226.9</v>
      </c>
      <c r="P61" s="7" t="s">
        <v>39</v>
      </c>
      <c r="Q61" s="7">
        <f aca="true" t="shared" si="23" ref="Q61:AB61">SUM(Q52:Q60)</f>
        <v>332995.9</v>
      </c>
      <c r="R61" s="7">
        <f t="shared" si="23"/>
        <v>514081.00000000006</v>
      </c>
      <c r="S61" s="7">
        <f t="shared" si="23"/>
        <v>690691.2</v>
      </c>
      <c r="T61" s="7">
        <f t="shared" si="23"/>
        <v>953446.3</v>
      </c>
      <c r="U61" s="7">
        <f t="shared" si="23"/>
        <v>1229226.9</v>
      </c>
      <c r="V61" s="7">
        <f t="shared" si="23"/>
        <v>0</v>
      </c>
      <c r="W61" s="7">
        <f t="shared" si="23"/>
        <v>0</v>
      </c>
      <c r="X61" s="7">
        <f t="shared" si="23"/>
        <v>0</v>
      </c>
      <c r="Y61" s="7">
        <f t="shared" si="23"/>
        <v>0</v>
      </c>
      <c r="Z61" s="7">
        <f t="shared" si="23"/>
        <v>0</v>
      </c>
      <c r="AA61" s="7">
        <f t="shared" si="23"/>
        <v>0</v>
      </c>
      <c r="AB61" s="7">
        <f t="shared" si="23"/>
        <v>0</v>
      </c>
    </row>
    <row r="62" spans="1:28" ht="12.75">
      <c r="A62" s="8" t="s">
        <v>40</v>
      </c>
      <c r="B62" s="8">
        <f aca="true" t="shared" si="24" ref="B62:N62">SUM(B52:B61)/2</f>
        <v>332995.9</v>
      </c>
      <c r="C62" s="8">
        <f t="shared" si="24"/>
        <v>181085.1</v>
      </c>
      <c r="D62" s="8">
        <f t="shared" si="24"/>
        <v>176610.2</v>
      </c>
      <c r="E62" s="8">
        <f t="shared" si="24"/>
        <v>262755.10000000003</v>
      </c>
      <c r="F62" s="8">
        <f t="shared" si="24"/>
        <v>275780.6</v>
      </c>
      <c r="G62" s="8">
        <f t="shared" si="24"/>
        <v>0</v>
      </c>
      <c r="H62" s="8">
        <f t="shared" si="24"/>
        <v>0</v>
      </c>
      <c r="I62" s="8">
        <f t="shared" si="24"/>
        <v>0</v>
      </c>
      <c r="J62" s="8">
        <f t="shared" si="24"/>
        <v>0</v>
      </c>
      <c r="K62" s="8">
        <f t="shared" si="24"/>
        <v>0</v>
      </c>
      <c r="L62" s="8">
        <f t="shared" si="24"/>
        <v>0</v>
      </c>
      <c r="M62" s="8">
        <f t="shared" si="24"/>
        <v>0</v>
      </c>
      <c r="N62" s="8">
        <f t="shared" si="24"/>
        <v>1229226.9</v>
      </c>
      <c r="P62" s="8" t="s">
        <v>40</v>
      </c>
      <c r="Q62" s="8">
        <f aca="true" t="shared" si="25" ref="Q62:AB62">SUM(Q52:Q61)/2</f>
        <v>332995.9</v>
      </c>
      <c r="R62" s="8">
        <f t="shared" si="25"/>
        <v>514081.00000000006</v>
      </c>
      <c r="S62" s="8">
        <f t="shared" si="25"/>
        <v>690691.2</v>
      </c>
      <c r="T62" s="8">
        <f t="shared" si="25"/>
        <v>953446.3</v>
      </c>
      <c r="U62" s="8">
        <f t="shared" si="25"/>
        <v>1229226.9</v>
      </c>
      <c r="V62" s="8">
        <f t="shared" si="25"/>
        <v>0</v>
      </c>
      <c r="W62" s="8">
        <f t="shared" si="25"/>
        <v>0</v>
      </c>
      <c r="X62" s="8">
        <f t="shared" si="25"/>
        <v>0</v>
      </c>
      <c r="Y62" s="8">
        <f t="shared" si="25"/>
        <v>0</v>
      </c>
      <c r="Z62" s="8">
        <f t="shared" si="25"/>
        <v>0</v>
      </c>
      <c r="AA62" s="8">
        <f t="shared" si="25"/>
        <v>0</v>
      </c>
      <c r="AB62" s="8">
        <f t="shared" si="25"/>
        <v>0</v>
      </c>
    </row>
    <row r="63" spans="1:28" ht="12.75">
      <c r="A63" s="9" t="s">
        <v>41</v>
      </c>
      <c r="B63" s="9">
        <f aca="true" t="shared" si="26" ref="B63:N63">SUM(B36:B62)/3</f>
        <v>376414.3</v>
      </c>
      <c r="C63" s="9">
        <f t="shared" si="26"/>
        <v>233215.5</v>
      </c>
      <c r="D63" s="9">
        <f t="shared" si="26"/>
        <v>234454.19999999995</v>
      </c>
      <c r="E63" s="9">
        <f t="shared" si="26"/>
        <v>315267.80000000005</v>
      </c>
      <c r="F63" s="9">
        <f t="shared" si="26"/>
        <v>339168.39999999997</v>
      </c>
      <c r="G63" s="9">
        <f t="shared" si="26"/>
        <v>0</v>
      </c>
      <c r="H63" s="9">
        <f t="shared" si="26"/>
        <v>0</v>
      </c>
      <c r="I63" s="9">
        <f t="shared" si="26"/>
        <v>0</v>
      </c>
      <c r="J63" s="9">
        <f t="shared" si="26"/>
        <v>0</v>
      </c>
      <c r="K63" s="9">
        <f t="shared" si="26"/>
        <v>0</v>
      </c>
      <c r="L63" s="9">
        <f t="shared" si="26"/>
        <v>0</v>
      </c>
      <c r="M63" s="9">
        <f t="shared" si="26"/>
        <v>0</v>
      </c>
      <c r="N63" s="9">
        <f t="shared" si="26"/>
        <v>1498520.2</v>
      </c>
      <c r="P63" s="9" t="s">
        <v>41</v>
      </c>
      <c r="Q63" s="9">
        <f aca="true" t="shared" si="27" ref="Q63:AB63">SUM(Q36:Q62)/3</f>
        <v>376414.3</v>
      </c>
      <c r="R63" s="9">
        <f t="shared" si="27"/>
        <v>609629.8</v>
      </c>
      <c r="S63" s="9">
        <f t="shared" si="27"/>
        <v>844084</v>
      </c>
      <c r="T63" s="9">
        <f t="shared" si="27"/>
        <v>1159351.8</v>
      </c>
      <c r="U63" s="9">
        <f t="shared" si="27"/>
        <v>1498520.2</v>
      </c>
      <c r="V63" s="9">
        <f t="shared" si="27"/>
        <v>0</v>
      </c>
      <c r="W63" s="9">
        <f t="shared" si="27"/>
        <v>0</v>
      </c>
      <c r="X63" s="9">
        <f t="shared" si="27"/>
        <v>0</v>
      </c>
      <c r="Y63" s="9">
        <f t="shared" si="27"/>
        <v>0</v>
      </c>
      <c r="Z63" s="9">
        <f t="shared" si="27"/>
        <v>0</v>
      </c>
      <c r="AA63" s="9">
        <f t="shared" si="27"/>
        <v>0</v>
      </c>
      <c r="AB63" s="9">
        <f t="shared" si="27"/>
        <v>0</v>
      </c>
    </row>
    <row r="65" spans="1:29" ht="12.75">
      <c r="A65" s="2" t="s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 t="s">
        <v>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3"/>
      <c r="B67" s="4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9</v>
      </c>
      <c r="J67" s="4" t="s">
        <v>10</v>
      </c>
      <c r="K67" s="4" t="s">
        <v>11</v>
      </c>
      <c r="L67" s="4" t="s">
        <v>12</v>
      </c>
      <c r="M67" s="4" t="s">
        <v>13</v>
      </c>
      <c r="N67" s="4" t="s">
        <v>14</v>
      </c>
      <c r="O67" s="3"/>
      <c r="P67" s="3"/>
      <c r="Q67" s="4" t="s">
        <v>2</v>
      </c>
      <c r="R67" s="4" t="s">
        <v>3</v>
      </c>
      <c r="S67" s="4" t="s">
        <v>4</v>
      </c>
      <c r="T67" s="4" t="s">
        <v>5</v>
      </c>
      <c r="U67" s="4" t="s">
        <v>6</v>
      </c>
      <c r="V67" s="4" t="s">
        <v>7</v>
      </c>
      <c r="W67" s="4" t="s">
        <v>8</v>
      </c>
      <c r="X67" s="4" t="s">
        <v>9</v>
      </c>
      <c r="Y67" s="4" t="s">
        <v>10</v>
      </c>
      <c r="Z67" s="4" t="s">
        <v>11</v>
      </c>
      <c r="AA67" s="4" t="s">
        <v>12</v>
      </c>
      <c r="AB67" s="4" t="s">
        <v>13</v>
      </c>
      <c r="AC67" s="3"/>
    </row>
    <row r="68" spans="1:28" ht="12.75">
      <c r="A68" s="5" t="s">
        <v>15</v>
      </c>
      <c r="B68" s="5">
        <v>486.3</v>
      </c>
      <c r="C68" s="5">
        <v>493</v>
      </c>
      <c r="D68" s="5">
        <v>859.2</v>
      </c>
      <c r="E68" s="5">
        <v>636.1</v>
      </c>
      <c r="F68" s="5">
        <v>6174.2</v>
      </c>
      <c r="G68" s="5">
        <v>6062.5</v>
      </c>
      <c r="H68" s="5"/>
      <c r="I68" s="5">
        <v>425.7</v>
      </c>
      <c r="J68" s="5">
        <v>611.7</v>
      </c>
      <c r="K68" s="5">
        <v>421.8</v>
      </c>
      <c r="L68" s="5">
        <v>500.7</v>
      </c>
      <c r="M68" s="5">
        <v>1235.1</v>
      </c>
      <c r="N68" s="6">
        <f aca="true" t="shared" si="28" ref="N68:N83">SUM(B68:M68)</f>
        <v>17906.3</v>
      </c>
      <c r="P68" s="5" t="s">
        <v>15</v>
      </c>
      <c r="Q68" s="5">
        <f aca="true" t="shared" si="29" ref="Q68:Q83">B68</f>
        <v>486.3</v>
      </c>
      <c r="R68" s="5">
        <f>C68+Q68</f>
        <v>979.3</v>
      </c>
      <c r="S68" s="5">
        <f>D68+R68</f>
        <v>1838.5</v>
      </c>
      <c r="T68" s="5">
        <f>E68+S68</f>
        <v>2474.6</v>
      </c>
      <c r="U68" s="5">
        <f>F68+T68</f>
        <v>8648.8</v>
      </c>
      <c r="V68" s="5">
        <f>G68+U68</f>
        <v>14711.3</v>
      </c>
      <c r="W68" s="5">
        <f>H68+V68</f>
        <v>14711.3</v>
      </c>
      <c r="X68" s="5">
        <f>I68+W68</f>
        <v>15137</v>
      </c>
      <c r="Y68" s="5">
        <f>J68+X68</f>
        <v>15748.7</v>
      </c>
      <c r="Z68" s="5">
        <f>K68+Y68</f>
        <v>16170.5</v>
      </c>
      <c r="AA68" s="5">
        <f>L68+Z68</f>
        <v>16671.2</v>
      </c>
      <c r="AB68" s="5">
        <f>M68+AA68</f>
        <v>17906.3</v>
      </c>
    </row>
    <row r="69" spans="1:28" ht="12.75">
      <c r="A69" s="5" t="s">
        <v>16</v>
      </c>
      <c r="B69" s="5">
        <v>60.3</v>
      </c>
      <c r="C69" s="5">
        <v>142.3</v>
      </c>
      <c r="D69" s="5">
        <v>119.7</v>
      </c>
      <c r="E69" s="5">
        <v>157.2</v>
      </c>
      <c r="F69" s="5">
        <v>268</v>
      </c>
      <c r="G69" s="5">
        <v>239</v>
      </c>
      <c r="H69" s="5"/>
      <c r="I69" s="5">
        <v>288.1</v>
      </c>
      <c r="J69" s="5">
        <v>278.4</v>
      </c>
      <c r="K69" s="5">
        <v>441.1</v>
      </c>
      <c r="L69" s="5">
        <v>470.8</v>
      </c>
      <c r="M69" s="5">
        <v>1317.4</v>
      </c>
      <c r="N69" s="6">
        <f t="shared" si="28"/>
        <v>3782.3</v>
      </c>
      <c r="P69" s="5" t="s">
        <v>16</v>
      </c>
      <c r="Q69" s="5">
        <f t="shared" si="29"/>
        <v>60.3</v>
      </c>
      <c r="R69" s="5">
        <f>C69+Q69</f>
        <v>202.60000000000002</v>
      </c>
      <c r="S69" s="5">
        <f>D69+R69</f>
        <v>322.3</v>
      </c>
      <c r="T69" s="5">
        <f>E69+S69</f>
        <v>479.5</v>
      </c>
      <c r="U69" s="5">
        <f>F69+T69</f>
        <v>747.5</v>
      </c>
      <c r="V69" s="5">
        <f>G69+U69</f>
        <v>986.5</v>
      </c>
      <c r="W69" s="5">
        <f>H69+V69</f>
        <v>986.5</v>
      </c>
      <c r="X69" s="5">
        <f>I69+W69</f>
        <v>1274.6</v>
      </c>
      <c r="Y69" s="5">
        <f>J69+X69</f>
        <v>1553</v>
      </c>
      <c r="Z69" s="5">
        <f>K69+Y69</f>
        <v>1994.1</v>
      </c>
      <c r="AA69" s="5">
        <f>L69+Z69</f>
        <v>2464.9</v>
      </c>
      <c r="AB69" s="5">
        <f>M69+AA69</f>
        <v>3782.3</v>
      </c>
    </row>
    <row r="70" spans="1:28" ht="12.75">
      <c r="A70" s="5" t="s">
        <v>17</v>
      </c>
      <c r="B70" s="5">
        <v>192.4</v>
      </c>
      <c r="C70" s="5">
        <v>192</v>
      </c>
      <c r="D70" s="5">
        <v>264.6</v>
      </c>
      <c r="E70" s="5">
        <v>240.8</v>
      </c>
      <c r="F70" s="5">
        <v>0.5</v>
      </c>
      <c r="G70" s="5">
        <v>312.7</v>
      </c>
      <c r="H70" s="5"/>
      <c r="I70" s="5">
        <v>240</v>
      </c>
      <c r="J70" s="5">
        <v>336.7</v>
      </c>
      <c r="K70" s="5">
        <v>192</v>
      </c>
      <c r="L70" s="5">
        <v>265</v>
      </c>
      <c r="M70" s="5">
        <v>292.7</v>
      </c>
      <c r="N70" s="6">
        <f t="shared" si="28"/>
        <v>2529.3999999999996</v>
      </c>
      <c r="P70" s="5" t="s">
        <v>17</v>
      </c>
      <c r="Q70" s="5">
        <f t="shared" si="29"/>
        <v>192.4</v>
      </c>
      <c r="R70" s="5">
        <f>C70+Q70</f>
        <v>384.4</v>
      </c>
      <c r="S70" s="5">
        <f>D70+R70</f>
        <v>649</v>
      </c>
      <c r="T70" s="5">
        <f>E70+S70</f>
        <v>889.8</v>
      </c>
      <c r="U70" s="5">
        <f>F70+T70</f>
        <v>890.3</v>
      </c>
      <c r="V70" s="5">
        <f>G70+U70</f>
        <v>1203</v>
      </c>
      <c r="W70" s="5">
        <f>H70+V70</f>
        <v>1203</v>
      </c>
      <c r="X70" s="5">
        <f>I70+W70</f>
        <v>1443</v>
      </c>
      <c r="Y70" s="5">
        <f>J70+X70</f>
        <v>1779.7</v>
      </c>
      <c r="Z70" s="5">
        <f>K70+Y70</f>
        <v>1971.7</v>
      </c>
      <c r="AA70" s="5">
        <f>L70+Z70</f>
        <v>2236.7</v>
      </c>
      <c r="AB70" s="5">
        <f>M70+AA70</f>
        <v>2529.3999999999996</v>
      </c>
    </row>
    <row r="71" spans="1:28" ht="12.75">
      <c r="A71" s="5" t="s">
        <v>18</v>
      </c>
      <c r="B71" s="5"/>
      <c r="C71" s="5"/>
      <c r="D71" s="5">
        <v>0.4</v>
      </c>
      <c r="E71" s="5">
        <v>0.7</v>
      </c>
      <c r="F71" s="5"/>
      <c r="G71" s="5"/>
      <c r="H71" s="5"/>
      <c r="I71" s="5"/>
      <c r="J71" s="5"/>
      <c r="K71" s="5">
        <v>0.7</v>
      </c>
      <c r="L71" s="5">
        <v>2.6</v>
      </c>
      <c r="M71" s="5"/>
      <c r="N71" s="6">
        <f t="shared" si="28"/>
        <v>4.4</v>
      </c>
      <c r="P71" s="5" t="s">
        <v>18</v>
      </c>
      <c r="Q71" s="5">
        <f t="shared" si="29"/>
        <v>0</v>
      </c>
      <c r="R71" s="5">
        <f>C71+Q71</f>
        <v>0</v>
      </c>
      <c r="S71" s="5">
        <f>D71+R71</f>
        <v>0.4</v>
      </c>
      <c r="T71" s="5">
        <f>E71+S71</f>
        <v>1.1</v>
      </c>
      <c r="U71" s="5">
        <f>F71+T71</f>
        <v>1.1</v>
      </c>
      <c r="V71" s="5">
        <f>G71+U71</f>
        <v>1.1</v>
      </c>
      <c r="W71" s="5">
        <f>H71+V71</f>
        <v>1.1</v>
      </c>
      <c r="X71" s="5">
        <f>I71+W71</f>
        <v>1.1</v>
      </c>
      <c r="Y71" s="5">
        <f>J71+X71</f>
        <v>1.1</v>
      </c>
      <c r="Z71" s="5">
        <f>K71+Y71</f>
        <v>1.8</v>
      </c>
      <c r="AA71" s="5">
        <f>L71+Z71</f>
        <v>4.4</v>
      </c>
      <c r="AB71" s="5">
        <f>M71+AA71</f>
        <v>4.4</v>
      </c>
    </row>
    <row r="72" spans="1:28" ht="12.75">
      <c r="A72" s="5" t="s">
        <v>19</v>
      </c>
      <c r="B72" s="5"/>
      <c r="C72" s="5"/>
      <c r="D72" s="5"/>
      <c r="E72" s="5"/>
      <c r="F72" s="5">
        <v>3113.7</v>
      </c>
      <c r="G72" s="5"/>
      <c r="H72" s="5"/>
      <c r="I72" s="5"/>
      <c r="J72" s="5"/>
      <c r="K72" s="5"/>
      <c r="L72" s="5"/>
      <c r="M72" s="5"/>
      <c r="N72" s="6">
        <f t="shared" si="28"/>
        <v>3113.7</v>
      </c>
      <c r="P72" s="5" t="s">
        <v>19</v>
      </c>
      <c r="Q72" s="5">
        <f t="shared" si="29"/>
        <v>0</v>
      </c>
      <c r="R72" s="5">
        <f>C72+Q72</f>
        <v>0</v>
      </c>
      <c r="S72" s="5">
        <f>D72+R72</f>
        <v>0</v>
      </c>
      <c r="T72" s="5">
        <f>E72+S72</f>
        <v>0</v>
      </c>
      <c r="U72" s="5">
        <f>F72+T72</f>
        <v>3113.7</v>
      </c>
      <c r="V72" s="5">
        <f>G72+U72</f>
        <v>3113.7</v>
      </c>
      <c r="W72" s="5">
        <f>H72+V72</f>
        <v>3113.7</v>
      </c>
      <c r="X72" s="5">
        <f>I72+W72</f>
        <v>3113.7</v>
      </c>
      <c r="Y72" s="5">
        <f>J72+X72</f>
        <v>3113.7</v>
      </c>
      <c r="Z72" s="5">
        <f>K72+Y72</f>
        <v>3113.7</v>
      </c>
      <c r="AA72" s="5">
        <f>L72+Z72</f>
        <v>3113.7</v>
      </c>
      <c r="AB72" s="5">
        <f>M72+AA72</f>
        <v>3113.7</v>
      </c>
    </row>
    <row r="73" spans="1:28" ht="12.75">
      <c r="A73" s="5" t="s">
        <v>44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>
        <f t="shared" si="28"/>
        <v>0</v>
      </c>
      <c r="P73" s="5" t="s">
        <v>44</v>
      </c>
      <c r="Q73" s="5">
        <f t="shared" si="29"/>
        <v>0</v>
      </c>
      <c r="R73" s="5">
        <f>C73+Q73</f>
        <v>0</v>
      </c>
      <c r="S73" s="5">
        <f>D73+R73</f>
        <v>0</v>
      </c>
      <c r="T73" s="5">
        <f>E73+S73</f>
        <v>0</v>
      </c>
      <c r="U73" s="5">
        <f>F73+T73</f>
        <v>0</v>
      </c>
      <c r="V73" s="5">
        <f>G73+U73</f>
        <v>0</v>
      </c>
      <c r="W73" s="5">
        <f>H73+V73</f>
        <v>0</v>
      </c>
      <c r="X73" s="5">
        <f>I73+W73</f>
        <v>0</v>
      </c>
      <c r="Y73" s="5">
        <f>J73+X73</f>
        <v>0</v>
      </c>
      <c r="Z73" s="5">
        <f>K73+Y73</f>
        <v>0</v>
      </c>
      <c r="AA73" s="5">
        <f>L73+Z73</f>
        <v>0</v>
      </c>
      <c r="AB73" s="5">
        <f>M73+AA73</f>
        <v>0</v>
      </c>
    </row>
    <row r="74" spans="1:28" ht="12.75">
      <c r="A74" s="5" t="s">
        <v>20</v>
      </c>
      <c r="B74" s="5"/>
      <c r="C74" s="5"/>
      <c r="D74" s="5"/>
      <c r="E74" s="5"/>
      <c r="F74" s="5"/>
      <c r="G74" s="5"/>
      <c r="H74" s="5"/>
      <c r="I74" s="5"/>
      <c r="J74" s="5">
        <v>0.2</v>
      </c>
      <c r="K74" s="5">
        <v>0.2</v>
      </c>
      <c r="L74" s="5"/>
      <c r="M74" s="5"/>
      <c r="N74" s="6">
        <f t="shared" si="28"/>
        <v>0.4</v>
      </c>
      <c r="P74" s="5" t="s">
        <v>20</v>
      </c>
      <c r="Q74" s="5">
        <f t="shared" si="29"/>
        <v>0</v>
      </c>
      <c r="R74" s="5">
        <f>C74+Q74</f>
        <v>0</v>
      </c>
      <c r="S74" s="5">
        <f>D74+R74</f>
        <v>0</v>
      </c>
      <c r="T74" s="5">
        <f>E74+S74</f>
        <v>0</v>
      </c>
      <c r="U74" s="5">
        <f>F74+T74</f>
        <v>0</v>
      </c>
      <c r="V74" s="5">
        <f>G74+U74</f>
        <v>0</v>
      </c>
      <c r="W74" s="5">
        <f>H74+V74</f>
        <v>0</v>
      </c>
      <c r="X74" s="5">
        <f>I74+W74</f>
        <v>0</v>
      </c>
      <c r="Y74" s="5">
        <f>J74+X74</f>
        <v>0.2</v>
      </c>
      <c r="Z74" s="5">
        <f>K74+Y74</f>
        <v>0.4</v>
      </c>
      <c r="AA74" s="5">
        <f>L74+Z74</f>
        <v>0.4</v>
      </c>
      <c r="AB74" s="5">
        <f>M74+AA74</f>
        <v>0.4</v>
      </c>
    </row>
    <row r="75" spans="1:28" ht="12.75">
      <c r="A75" s="5" t="s">
        <v>21</v>
      </c>
      <c r="B75" s="5">
        <v>3591.7</v>
      </c>
      <c r="C75" s="5"/>
      <c r="D75" s="5"/>
      <c r="E75" s="5"/>
      <c r="F75" s="5">
        <v>4299.6</v>
      </c>
      <c r="G75" s="5"/>
      <c r="H75" s="5"/>
      <c r="I75" s="5">
        <v>3654.5</v>
      </c>
      <c r="J75" s="5"/>
      <c r="K75" s="5">
        <v>0.1</v>
      </c>
      <c r="L75" s="5">
        <v>7178.9</v>
      </c>
      <c r="M75" s="5">
        <v>9037</v>
      </c>
      <c r="N75" s="6">
        <f t="shared" si="28"/>
        <v>27761.8</v>
      </c>
      <c r="P75" s="5" t="s">
        <v>21</v>
      </c>
      <c r="Q75" s="5">
        <f t="shared" si="29"/>
        <v>3591.7</v>
      </c>
      <c r="R75" s="5">
        <f>C75+Q75</f>
        <v>3591.7</v>
      </c>
      <c r="S75" s="5">
        <f>D75+R75</f>
        <v>3591.7</v>
      </c>
      <c r="T75" s="5">
        <f>E75+S75</f>
        <v>3591.7</v>
      </c>
      <c r="U75" s="5">
        <f>F75+T75</f>
        <v>7891.3</v>
      </c>
      <c r="V75" s="5">
        <f>G75+U75</f>
        <v>7891.3</v>
      </c>
      <c r="W75" s="5">
        <f>H75+V75</f>
        <v>7891.3</v>
      </c>
      <c r="X75" s="5">
        <f>I75+W75</f>
        <v>11545.8</v>
      </c>
      <c r="Y75" s="5">
        <f>J75+X75</f>
        <v>11545.8</v>
      </c>
      <c r="Z75" s="5">
        <f>K75+Y75</f>
        <v>11545.9</v>
      </c>
      <c r="AA75" s="5">
        <f>L75+Z75</f>
        <v>18724.8</v>
      </c>
      <c r="AB75" s="5">
        <f>M75+AA75</f>
        <v>27761.8</v>
      </c>
    </row>
    <row r="76" spans="1:28" ht="12.75">
      <c r="A76" s="5" t="s">
        <v>22</v>
      </c>
      <c r="B76" s="5">
        <v>287.4</v>
      </c>
      <c r="C76" s="5">
        <v>79.4</v>
      </c>
      <c r="D76" s="5">
        <v>191.1</v>
      </c>
      <c r="E76" s="5">
        <v>732.7</v>
      </c>
      <c r="F76" s="5">
        <v>87</v>
      </c>
      <c r="G76" s="5">
        <v>0.7</v>
      </c>
      <c r="H76" s="5"/>
      <c r="I76" s="5"/>
      <c r="J76" s="5">
        <v>1.4</v>
      </c>
      <c r="K76" s="5">
        <v>1.4</v>
      </c>
      <c r="L76" s="5">
        <v>1.1</v>
      </c>
      <c r="M76" s="5">
        <v>78.4</v>
      </c>
      <c r="N76" s="6">
        <f t="shared" si="28"/>
        <v>1460.6000000000001</v>
      </c>
      <c r="P76" s="5" t="s">
        <v>22</v>
      </c>
      <c r="Q76" s="5">
        <f t="shared" si="29"/>
        <v>287.4</v>
      </c>
      <c r="R76" s="5">
        <f>C76+Q76</f>
        <v>366.79999999999995</v>
      </c>
      <c r="S76" s="5">
        <f>D76+R76</f>
        <v>557.9</v>
      </c>
      <c r="T76" s="5">
        <f>E76+S76</f>
        <v>1290.6</v>
      </c>
      <c r="U76" s="5">
        <f>F76+T76</f>
        <v>1377.6</v>
      </c>
      <c r="V76" s="5">
        <f>G76+U76</f>
        <v>1378.3</v>
      </c>
      <c r="W76" s="5">
        <f>H76+V76</f>
        <v>1378.3</v>
      </c>
      <c r="X76" s="5">
        <f>I76+W76</f>
        <v>1378.3</v>
      </c>
      <c r="Y76" s="5">
        <f>J76+X76</f>
        <v>1379.7</v>
      </c>
      <c r="Z76" s="5">
        <f>K76+Y76</f>
        <v>1381.1000000000001</v>
      </c>
      <c r="AA76" s="5">
        <f>L76+Z76</f>
        <v>1382.2</v>
      </c>
      <c r="AB76" s="5">
        <f>M76+AA76</f>
        <v>1460.6000000000001</v>
      </c>
    </row>
    <row r="77" spans="1:28" ht="12.75">
      <c r="A77" s="5" t="s">
        <v>23</v>
      </c>
      <c r="B77" s="5">
        <v>50.1</v>
      </c>
      <c r="C77" s="5">
        <v>120.3</v>
      </c>
      <c r="D77" s="5">
        <v>140.5</v>
      </c>
      <c r="E77" s="5">
        <v>153.5</v>
      </c>
      <c r="F77" s="5">
        <v>130.8</v>
      </c>
      <c r="G77" s="5">
        <v>151.3</v>
      </c>
      <c r="H77" s="5"/>
      <c r="I77" s="5">
        <v>1763.9</v>
      </c>
      <c r="J77" s="5">
        <v>49.9</v>
      </c>
      <c r="K77" s="5">
        <v>1025.8</v>
      </c>
      <c r="L77" s="5">
        <v>947.2</v>
      </c>
      <c r="M77" s="5">
        <v>174.5</v>
      </c>
      <c r="N77" s="6">
        <f t="shared" si="28"/>
        <v>4707.8</v>
      </c>
      <c r="P77" s="5" t="s">
        <v>23</v>
      </c>
      <c r="Q77" s="5">
        <f t="shared" si="29"/>
        <v>50.1</v>
      </c>
      <c r="R77" s="5">
        <f>C77+Q77</f>
        <v>170.4</v>
      </c>
      <c r="S77" s="5">
        <f>D77+R77</f>
        <v>310.9</v>
      </c>
      <c r="T77" s="5">
        <f>E77+S77</f>
        <v>464.4</v>
      </c>
      <c r="U77" s="5">
        <f>F77+T77</f>
        <v>595.2</v>
      </c>
      <c r="V77" s="5">
        <f>G77+U77</f>
        <v>746.5</v>
      </c>
      <c r="W77" s="5">
        <f>H77+V77</f>
        <v>746.5</v>
      </c>
      <c r="X77" s="5">
        <f>I77+W77</f>
        <v>2510.4</v>
      </c>
      <c r="Y77" s="5">
        <f>J77+X77</f>
        <v>2560.3</v>
      </c>
      <c r="Z77" s="5">
        <f>K77+Y77</f>
        <v>3586.1000000000004</v>
      </c>
      <c r="AA77" s="5">
        <f>L77+Z77</f>
        <v>4533.3</v>
      </c>
      <c r="AB77" s="5">
        <f>M77+AA77</f>
        <v>4707.8</v>
      </c>
    </row>
    <row r="78" spans="1:28" ht="12.75">
      <c r="A78" s="5" t="s">
        <v>24</v>
      </c>
      <c r="B78" s="5"/>
      <c r="C78" s="5">
        <v>124.9</v>
      </c>
      <c r="D78" s="5"/>
      <c r="E78" s="5"/>
      <c r="F78" s="5"/>
      <c r="G78" s="5"/>
      <c r="H78" s="5"/>
      <c r="I78" s="5">
        <v>26.4</v>
      </c>
      <c r="J78" s="5"/>
      <c r="K78" s="5"/>
      <c r="L78" s="5"/>
      <c r="M78" s="5"/>
      <c r="N78" s="6">
        <f t="shared" si="28"/>
        <v>151.3</v>
      </c>
      <c r="P78" s="5" t="s">
        <v>24</v>
      </c>
      <c r="Q78" s="5">
        <f t="shared" si="29"/>
        <v>0</v>
      </c>
      <c r="R78" s="5">
        <f>C78+Q78</f>
        <v>124.9</v>
      </c>
      <c r="S78" s="5">
        <f>D78+R78</f>
        <v>124.9</v>
      </c>
      <c r="T78" s="5">
        <f>E78+S78</f>
        <v>124.9</v>
      </c>
      <c r="U78" s="5">
        <f>F78+T78</f>
        <v>124.9</v>
      </c>
      <c r="V78" s="5">
        <f>G78+U78</f>
        <v>124.9</v>
      </c>
      <c r="W78" s="5">
        <f>H78+V78</f>
        <v>124.9</v>
      </c>
      <c r="X78" s="5">
        <f>I78+W78</f>
        <v>151.3</v>
      </c>
      <c r="Y78" s="5">
        <f>J78+X78</f>
        <v>151.3</v>
      </c>
      <c r="Z78" s="5">
        <f>K78+Y78</f>
        <v>151.3</v>
      </c>
      <c r="AA78" s="5">
        <f>L78+Z78</f>
        <v>151.3</v>
      </c>
      <c r="AB78" s="5">
        <f>M78+AA78</f>
        <v>151.3</v>
      </c>
    </row>
    <row r="79" spans="1:28" ht="12.75">
      <c r="A79" s="5" t="s">
        <v>25</v>
      </c>
      <c r="B79" s="5"/>
      <c r="C79" s="5"/>
      <c r="D79" s="5"/>
      <c r="E79" s="5"/>
      <c r="F79" s="5"/>
      <c r="G79" s="5"/>
      <c r="H79" s="5"/>
      <c r="I79" s="5"/>
      <c r="J79" s="5">
        <v>107.5</v>
      </c>
      <c r="K79" s="5">
        <v>53.6</v>
      </c>
      <c r="L79" s="5"/>
      <c r="M79" s="5"/>
      <c r="N79" s="6">
        <f t="shared" si="28"/>
        <v>161.1</v>
      </c>
      <c r="P79" s="5" t="s">
        <v>25</v>
      </c>
      <c r="Q79" s="5">
        <f t="shared" si="29"/>
        <v>0</v>
      </c>
      <c r="R79" s="5">
        <f>C79+Q79</f>
        <v>0</v>
      </c>
      <c r="S79" s="5">
        <f>D79+R79</f>
        <v>0</v>
      </c>
      <c r="T79" s="5">
        <f>E79+S79</f>
        <v>0</v>
      </c>
      <c r="U79" s="5">
        <f>F79+T79</f>
        <v>0</v>
      </c>
      <c r="V79" s="5">
        <f>G79+U79</f>
        <v>0</v>
      </c>
      <c r="W79" s="5">
        <f>H79+V79</f>
        <v>0</v>
      </c>
      <c r="X79" s="5">
        <f>I79+W79</f>
        <v>0</v>
      </c>
      <c r="Y79" s="5">
        <f>J79+X79</f>
        <v>107.5</v>
      </c>
      <c r="Z79" s="5">
        <f>K79+Y79</f>
        <v>161.1</v>
      </c>
      <c r="AA79" s="5">
        <f>L79+Z79</f>
        <v>161.1</v>
      </c>
      <c r="AB79" s="5">
        <f>M79+AA79</f>
        <v>161.1</v>
      </c>
    </row>
    <row r="80" spans="1:28" ht="12.75">
      <c r="A80" s="5" t="s">
        <v>26</v>
      </c>
      <c r="B80" s="5"/>
      <c r="C80" s="5"/>
      <c r="D80" s="5"/>
      <c r="E80" s="5">
        <v>7.5</v>
      </c>
      <c r="F80" s="5"/>
      <c r="G80" s="5">
        <v>7.5</v>
      </c>
      <c r="H80" s="5"/>
      <c r="I80" s="5"/>
      <c r="J80" s="5"/>
      <c r="K80" s="5"/>
      <c r="L80" s="5"/>
      <c r="M80" s="5">
        <v>9.4</v>
      </c>
      <c r="N80" s="6">
        <f t="shared" si="28"/>
        <v>24.4</v>
      </c>
      <c r="P80" s="5" t="s">
        <v>26</v>
      </c>
      <c r="Q80" s="5">
        <f t="shared" si="29"/>
        <v>0</v>
      </c>
      <c r="R80" s="5">
        <f>C80+Q80</f>
        <v>0</v>
      </c>
      <c r="S80" s="5">
        <f>D80+R80</f>
        <v>0</v>
      </c>
      <c r="T80" s="5">
        <f>E80+S80</f>
        <v>7.5</v>
      </c>
      <c r="U80" s="5">
        <f>F80+T80</f>
        <v>7.5</v>
      </c>
      <c r="V80" s="5">
        <f>G80+U80</f>
        <v>15</v>
      </c>
      <c r="W80" s="5">
        <f>H80+V80</f>
        <v>15</v>
      </c>
      <c r="X80" s="5">
        <f>I80+W80</f>
        <v>15</v>
      </c>
      <c r="Y80" s="5">
        <f>J80+X80</f>
        <v>15</v>
      </c>
      <c r="Z80" s="5">
        <f>K80+Y80</f>
        <v>15</v>
      </c>
      <c r="AA80" s="5">
        <f>L80+Z80</f>
        <v>15</v>
      </c>
      <c r="AB80" s="5">
        <f>M80+AA80</f>
        <v>24.4</v>
      </c>
    </row>
    <row r="81" spans="1:28" ht="12.75">
      <c r="A81" s="5" t="s">
        <v>27</v>
      </c>
      <c r="B81" s="5"/>
      <c r="C81" s="5"/>
      <c r="D81" s="5"/>
      <c r="E81" s="5"/>
      <c r="F81" s="5">
        <v>130</v>
      </c>
      <c r="G81" s="5"/>
      <c r="H81" s="5"/>
      <c r="I81" s="5"/>
      <c r="J81" s="5"/>
      <c r="K81" s="5">
        <v>300.1</v>
      </c>
      <c r="L81" s="5"/>
      <c r="M81" s="5"/>
      <c r="N81" s="6">
        <f t="shared" si="28"/>
        <v>430.1</v>
      </c>
      <c r="P81" s="5" t="s">
        <v>27</v>
      </c>
      <c r="Q81" s="5">
        <f t="shared" si="29"/>
        <v>0</v>
      </c>
      <c r="R81" s="5">
        <f>C81+Q81</f>
        <v>0</v>
      </c>
      <c r="S81" s="5">
        <f>D81+R81</f>
        <v>0</v>
      </c>
      <c r="T81" s="5">
        <f>E81+S81</f>
        <v>0</v>
      </c>
      <c r="U81" s="5">
        <f>F81+T81</f>
        <v>130</v>
      </c>
      <c r="V81" s="5">
        <f>G81+U81</f>
        <v>130</v>
      </c>
      <c r="W81" s="5">
        <f>H81+V81</f>
        <v>130</v>
      </c>
      <c r="X81" s="5">
        <f>I81+W81</f>
        <v>130</v>
      </c>
      <c r="Y81" s="5">
        <f>J81+X81</f>
        <v>130</v>
      </c>
      <c r="Z81" s="5">
        <f>K81+Y81</f>
        <v>430.1</v>
      </c>
      <c r="AA81" s="5">
        <f>L81+Z81</f>
        <v>430.1</v>
      </c>
      <c r="AB81" s="5">
        <f>M81+AA81</f>
        <v>430.1</v>
      </c>
    </row>
    <row r="82" spans="1:28" ht="12.75">
      <c r="A82" s="5" t="s">
        <v>46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>
        <f t="shared" si="28"/>
        <v>0</v>
      </c>
      <c r="P82" s="5" t="s">
        <v>46</v>
      </c>
      <c r="Q82" s="5">
        <f t="shared" si="29"/>
        <v>0</v>
      </c>
      <c r="R82" s="5">
        <f>C82+Q82</f>
        <v>0</v>
      </c>
      <c r="S82" s="5">
        <f>D82+R82</f>
        <v>0</v>
      </c>
      <c r="T82" s="5">
        <f>E82+S82</f>
        <v>0</v>
      </c>
      <c r="U82" s="5">
        <f>F82+T82</f>
        <v>0</v>
      </c>
      <c r="V82" s="5">
        <f>G82+U82</f>
        <v>0</v>
      </c>
      <c r="W82" s="5">
        <f>H82+V82</f>
        <v>0</v>
      </c>
      <c r="X82" s="5">
        <f>I82+W82</f>
        <v>0</v>
      </c>
      <c r="Y82" s="5">
        <f>J82+X82</f>
        <v>0</v>
      </c>
      <c r="Z82" s="5">
        <f>K82+Y82</f>
        <v>0</v>
      </c>
      <c r="AA82" s="5">
        <f>L82+Z82</f>
        <v>0</v>
      </c>
      <c r="AB82" s="5">
        <f>M82+AA82</f>
        <v>0</v>
      </c>
    </row>
    <row r="83" spans="1:28" ht="12.75">
      <c r="A83" s="5" t="s">
        <v>28</v>
      </c>
      <c r="B83" s="5">
        <v>24.7</v>
      </c>
      <c r="C83" s="5">
        <v>25.2</v>
      </c>
      <c r="D83" s="5">
        <v>49.9</v>
      </c>
      <c r="E83" s="5">
        <v>25.5</v>
      </c>
      <c r="F83" s="5">
        <v>24.4</v>
      </c>
      <c r="G83" s="5">
        <v>51.9</v>
      </c>
      <c r="H83" s="5"/>
      <c r="I83" s="5">
        <v>25.2</v>
      </c>
      <c r="J83" s="5">
        <v>25.2</v>
      </c>
      <c r="K83" s="5"/>
      <c r="L83" s="5">
        <v>50</v>
      </c>
      <c r="M83" s="5"/>
      <c r="N83" s="6">
        <f t="shared" si="28"/>
        <v>302</v>
      </c>
      <c r="P83" s="5" t="s">
        <v>28</v>
      </c>
      <c r="Q83" s="5">
        <f t="shared" si="29"/>
        <v>24.7</v>
      </c>
      <c r="R83" s="5">
        <f>C83+Q83</f>
        <v>49.9</v>
      </c>
      <c r="S83" s="5">
        <f>D83+R83</f>
        <v>99.8</v>
      </c>
      <c r="T83" s="5">
        <f>E83+S83</f>
        <v>125.3</v>
      </c>
      <c r="U83" s="5">
        <f>F83+T83</f>
        <v>149.7</v>
      </c>
      <c r="V83" s="5">
        <f>G83+U83</f>
        <v>201.6</v>
      </c>
      <c r="W83" s="5">
        <f>H83+V83</f>
        <v>201.6</v>
      </c>
      <c r="X83" s="5">
        <f>I83+W83</f>
        <v>226.79999999999998</v>
      </c>
      <c r="Y83" s="5">
        <f>J83+X83</f>
        <v>251.99999999999997</v>
      </c>
      <c r="Z83" s="5">
        <f>K83+Y83</f>
        <v>251.99999999999997</v>
      </c>
      <c r="AA83" s="5">
        <f>L83+Z83</f>
        <v>302</v>
      </c>
      <c r="AB83" s="5">
        <f>M83+AA83</f>
        <v>302</v>
      </c>
    </row>
    <row r="84" spans="1:28" ht="12.75">
      <c r="A84" s="7" t="s">
        <v>29</v>
      </c>
      <c r="B84" s="7">
        <f aca="true" t="shared" si="30" ref="B84:N84">SUM(B68:B83)</f>
        <v>4692.9</v>
      </c>
      <c r="C84" s="7">
        <f t="shared" si="30"/>
        <v>1177.1000000000001</v>
      </c>
      <c r="D84" s="7">
        <f t="shared" si="30"/>
        <v>1625.4</v>
      </c>
      <c r="E84" s="7">
        <f t="shared" si="30"/>
        <v>1954</v>
      </c>
      <c r="F84" s="7">
        <f t="shared" si="30"/>
        <v>14228.199999999999</v>
      </c>
      <c r="G84" s="7">
        <f t="shared" si="30"/>
        <v>6825.599999999999</v>
      </c>
      <c r="H84" s="7">
        <f t="shared" si="30"/>
        <v>0</v>
      </c>
      <c r="I84" s="7">
        <f t="shared" si="30"/>
        <v>6423.8</v>
      </c>
      <c r="J84" s="7">
        <f t="shared" si="30"/>
        <v>1411.0000000000002</v>
      </c>
      <c r="K84" s="7">
        <f t="shared" si="30"/>
        <v>2436.8</v>
      </c>
      <c r="L84" s="7">
        <f t="shared" si="30"/>
        <v>9416.300000000001</v>
      </c>
      <c r="M84" s="7">
        <f t="shared" si="30"/>
        <v>12144.5</v>
      </c>
      <c r="N84" s="7">
        <f t="shared" si="30"/>
        <v>62335.600000000006</v>
      </c>
      <c r="P84" s="7" t="s">
        <v>29</v>
      </c>
      <c r="Q84" s="7">
        <f aca="true" t="shared" si="31" ref="Q84:AB84">SUM(Q68:Q83)</f>
        <v>4692.9</v>
      </c>
      <c r="R84" s="7">
        <f t="shared" si="31"/>
        <v>5869.999999999999</v>
      </c>
      <c r="S84" s="7">
        <f t="shared" si="31"/>
        <v>7495.399999999999</v>
      </c>
      <c r="T84" s="7">
        <f t="shared" si="31"/>
        <v>9449.399999999998</v>
      </c>
      <c r="U84" s="7">
        <f t="shared" si="31"/>
        <v>23677.6</v>
      </c>
      <c r="V84" s="7">
        <f t="shared" si="31"/>
        <v>30503.199999999997</v>
      </c>
      <c r="W84" s="7">
        <f t="shared" si="31"/>
        <v>30503.199999999997</v>
      </c>
      <c r="X84" s="7">
        <f t="shared" si="31"/>
        <v>36927.00000000001</v>
      </c>
      <c r="Y84" s="7">
        <f t="shared" si="31"/>
        <v>38338</v>
      </c>
      <c r="Z84" s="7">
        <f t="shared" si="31"/>
        <v>40774.799999999996</v>
      </c>
      <c r="AA84" s="7">
        <f t="shared" si="31"/>
        <v>50191.100000000006</v>
      </c>
      <c r="AB84" s="7">
        <f t="shared" si="31"/>
        <v>62335.600000000006</v>
      </c>
    </row>
    <row r="85" spans="1:28" ht="12.75">
      <c r="A85" s="8" t="s">
        <v>30</v>
      </c>
      <c r="B85" s="8">
        <f aca="true" t="shared" si="32" ref="B85:N85">SUM(B68:B84)/2</f>
        <v>4692.9</v>
      </c>
      <c r="C85" s="8">
        <f t="shared" si="32"/>
        <v>1177.1000000000001</v>
      </c>
      <c r="D85" s="8">
        <f t="shared" si="32"/>
        <v>1625.4</v>
      </c>
      <c r="E85" s="8">
        <f t="shared" si="32"/>
        <v>1954</v>
      </c>
      <c r="F85" s="8">
        <f t="shared" si="32"/>
        <v>14228.199999999999</v>
      </c>
      <c r="G85" s="8">
        <f t="shared" si="32"/>
        <v>6825.599999999999</v>
      </c>
      <c r="H85" s="8">
        <f t="shared" si="32"/>
        <v>0</v>
      </c>
      <c r="I85" s="8">
        <f t="shared" si="32"/>
        <v>6423.8</v>
      </c>
      <c r="J85" s="8">
        <f t="shared" si="32"/>
        <v>1411.0000000000002</v>
      </c>
      <c r="K85" s="8">
        <f t="shared" si="32"/>
        <v>2436.8</v>
      </c>
      <c r="L85" s="8">
        <f t="shared" si="32"/>
        <v>9416.300000000001</v>
      </c>
      <c r="M85" s="8">
        <f t="shared" si="32"/>
        <v>12144.5</v>
      </c>
      <c r="N85" s="8">
        <f t="shared" si="32"/>
        <v>62335.600000000006</v>
      </c>
      <c r="P85" s="8" t="s">
        <v>30</v>
      </c>
      <c r="Q85" s="8">
        <f aca="true" t="shared" si="33" ref="Q85:AB85">SUM(Q68:Q84)/2</f>
        <v>4692.9</v>
      </c>
      <c r="R85" s="8">
        <f t="shared" si="33"/>
        <v>5869.999999999999</v>
      </c>
      <c r="S85" s="8">
        <f t="shared" si="33"/>
        <v>7495.399999999999</v>
      </c>
      <c r="T85" s="8">
        <f t="shared" si="33"/>
        <v>9449.399999999998</v>
      </c>
      <c r="U85" s="8">
        <f t="shared" si="33"/>
        <v>23677.6</v>
      </c>
      <c r="V85" s="8">
        <f t="shared" si="33"/>
        <v>30503.199999999997</v>
      </c>
      <c r="W85" s="8">
        <f t="shared" si="33"/>
        <v>30503.199999999997</v>
      </c>
      <c r="X85" s="8">
        <f t="shared" si="33"/>
        <v>36927.00000000001</v>
      </c>
      <c r="Y85" s="8">
        <f t="shared" si="33"/>
        <v>38338</v>
      </c>
      <c r="Z85" s="8">
        <f t="shared" si="33"/>
        <v>40774.799999999996</v>
      </c>
      <c r="AA85" s="8">
        <f t="shared" si="33"/>
        <v>50191.100000000006</v>
      </c>
      <c r="AB85" s="8">
        <f t="shared" si="33"/>
        <v>62335.600000000006</v>
      </c>
    </row>
    <row r="86" spans="1:28" ht="12.75">
      <c r="A86" s="5" t="s">
        <v>31</v>
      </c>
      <c r="B86" s="5">
        <v>3482.8</v>
      </c>
      <c r="C86" s="5">
        <v>3611.7</v>
      </c>
      <c r="D86" s="5">
        <v>3539</v>
      </c>
      <c r="E86" s="5">
        <v>3269.9</v>
      </c>
      <c r="F86" s="5">
        <v>3567.6</v>
      </c>
      <c r="G86" s="5">
        <v>3943.2</v>
      </c>
      <c r="H86" s="5"/>
      <c r="I86" s="5">
        <v>2862.3</v>
      </c>
      <c r="J86" s="5">
        <v>3970.4</v>
      </c>
      <c r="K86" s="5">
        <v>6208.8</v>
      </c>
      <c r="L86" s="5">
        <v>1697.1</v>
      </c>
      <c r="M86" s="5">
        <v>1125.3</v>
      </c>
      <c r="N86" s="6">
        <f aca="true" t="shared" si="34" ref="N86:N99">SUM(B86:M86)</f>
        <v>37278.100000000006</v>
      </c>
      <c r="P86" s="5" t="s">
        <v>31</v>
      </c>
      <c r="Q86" s="5">
        <f aca="true" t="shared" si="35" ref="Q86:Q99">B86</f>
        <v>3482.8</v>
      </c>
      <c r="R86" s="5">
        <f>C86+Q86</f>
        <v>7094.5</v>
      </c>
      <c r="S86" s="5">
        <f>D86+R86</f>
        <v>10633.5</v>
      </c>
      <c r="T86" s="5">
        <f>E86+S86</f>
        <v>13903.4</v>
      </c>
      <c r="U86" s="5">
        <f>F86+T86</f>
        <v>17471</v>
      </c>
      <c r="V86" s="5">
        <f>G86+U86</f>
        <v>21414.2</v>
      </c>
      <c r="W86" s="5">
        <f>H86+V86</f>
        <v>21414.2</v>
      </c>
      <c r="X86" s="5">
        <f>I86+W86</f>
        <v>24276.5</v>
      </c>
      <c r="Y86" s="5">
        <f>J86+X86</f>
        <v>28246.9</v>
      </c>
      <c r="Z86" s="5">
        <f>K86+Y86</f>
        <v>34455.700000000004</v>
      </c>
      <c r="AA86" s="5">
        <f>L86+Z86</f>
        <v>36152.8</v>
      </c>
      <c r="AB86" s="5">
        <f>M86+AA86</f>
        <v>37278.100000000006</v>
      </c>
    </row>
    <row r="87" spans="1:28" ht="12.75">
      <c r="A87" s="5" t="s">
        <v>32</v>
      </c>
      <c r="B87" s="5"/>
      <c r="C87" s="5"/>
      <c r="D87" s="5"/>
      <c r="E87" s="5"/>
      <c r="F87" s="5"/>
      <c r="G87" s="5"/>
      <c r="H87" s="5"/>
      <c r="I87" s="5"/>
      <c r="J87" s="5"/>
      <c r="K87" s="5">
        <v>25</v>
      </c>
      <c r="L87" s="5"/>
      <c r="M87" s="5">
        <v>84.1</v>
      </c>
      <c r="N87" s="6">
        <f t="shared" si="34"/>
        <v>109.1</v>
      </c>
      <c r="P87" s="5" t="s">
        <v>32</v>
      </c>
      <c r="Q87" s="5">
        <f t="shared" si="35"/>
        <v>0</v>
      </c>
      <c r="R87" s="5">
        <f>C87+Q87</f>
        <v>0</v>
      </c>
      <c r="S87" s="5">
        <f>D87+R87</f>
        <v>0</v>
      </c>
      <c r="T87" s="5">
        <f>E87+S87</f>
        <v>0</v>
      </c>
      <c r="U87" s="5">
        <f>F87+T87</f>
        <v>0</v>
      </c>
      <c r="V87" s="5">
        <f>G87+U87</f>
        <v>0</v>
      </c>
      <c r="W87" s="5">
        <f>H87+V87</f>
        <v>0</v>
      </c>
      <c r="X87" s="5">
        <f>I87+W87</f>
        <v>0</v>
      </c>
      <c r="Y87" s="5">
        <f>J87+X87</f>
        <v>0</v>
      </c>
      <c r="Z87" s="5">
        <f>K87+Y87</f>
        <v>25</v>
      </c>
      <c r="AA87" s="5">
        <f>L87+Z87</f>
        <v>25</v>
      </c>
      <c r="AB87" s="5">
        <f>M87+AA87</f>
        <v>109.1</v>
      </c>
    </row>
    <row r="88" spans="1:28" ht="12.75">
      <c r="A88" s="5" t="s">
        <v>33</v>
      </c>
      <c r="B88" s="5"/>
      <c r="C88" s="5"/>
      <c r="D88" s="5"/>
      <c r="E88" s="5"/>
      <c r="F88" s="5"/>
      <c r="G88" s="5"/>
      <c r="H88" s="5"/>
      <c r="I88" s="5"/>
      <c r="J88" s="5">
        <v>19.9</v>
      </c>
      <c r="K88" s="5"/>
      <c r="L88" s="5"/>
      <c r="M88" s="5"/>
      <c r="N88" s="6">
        <f t="shared" si="34"/>
        <v>19.9</v>
      </c>
      <c r="P88" s="5" t="s">
        <v>33</v>
      </c>
      <c r="Q88" s="5">
        <f t="shared" si="35"/>
        <v>0</v>
      </c>
      <c r="R88" s="5">
        <f>C88+Q88</f>
        <v>0</v>
      </c>
      <c r="S88" s="5">
        <f>D88+R88</f>
        <v>0</v>
      </c>
      <c r="T88" s="5">
        <f>E88+S88</f>
        <v>0</v>
      </c>
      <c r="U88" s="5">
        <f>F88+T88</f>
        <v>0</v>
      </c>
      <c r="V88" s="5">
        <f>G88+U88</f>
        <v>0</v>
      </c>
      <c r="W88" s="5">
        <f>H88+V88</f>
        <v>0</v>
      </c>
      <c r="X88" s="5">
        <f>I88+W88</f>
        <v>0</v>
      </c>
      <c r="Y88" s="5">
        <f>J88+X88</f>
        <v>19.9</v>
      </c>
      <c r="Z88" s="5">
        <f>K88+Y88</f>
        <v>19.9</v>
      </c>
      <c r="AA88" s="5">
        <f>L88+Z88</f>
        <v>19.9</v>
      </c>
      <c r="AB88" s="5">
        <f>M88+AA88</f>
        <v>19.9</v>
      </c>
    </row>
    <row r="89" spans="1:28" ht="12.75">
      <c r="A89" s="5" t="s">
        <v>57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>
        <f t="shared" si="34"/>
        <v>0</v>
      </c>
      <c r="P89" s="5" t="s">
        <v>57</v>
      </c>
      <c r="Q89" s="5">
        <f t="shared" si="35"/>
        <v>0</v>
      </c>
      <c r="R89" s="5">
        <f>C89+Q89</f>
        <v>0</v>
      </c>
      <c r="S89" s="5">
        <f>D89+R89</f>
        <v>0</v>
      </c>
      <c r="T89" s="5">
        <f>E89+S89</f>
        <v>0</v>
      </c>
      <c r="U89" s="5">
        <f>F89+T89</f>
        <v>0</v>
      </c>
      <c r="V89" s="5">
        <f>G89+U89</f>
        <v>0</v>
      </c>
      <c r="W89" s="5">
        <f>H89+V89</f>
        <v>0</v>
      </c>
      <c r="X89" s="5">
        <f>I89+W89</f>
        <v>0</v>
      </c>
      <c r="Y89" s="5">
        <f>J89+X89</f>
        <v>0</v>
      </c>
      <c r="Z89" s="5">
        <f>K89+Y89</f>
        <v>0</v>
      </c>
      <c r="AA89" s="5">
        <f>L89+Z89</f>
        <v>0</v>
      </c>
      <c r="AB89" s="5">
        <f>M89+AA89</f>
        <v>0</v>
      </c>
    </row>
    <row r="90" spans="1:28" ht="12.75">
      <c r="A90" s="5" t="s">
        <v>58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>
        <f t="shared" si="34"/>
        <v>0</v>
      </c>
      <c r="P90" s="5" t="s">
        <v>58</v>
      </c>
      <c r="Q90" s="5">
        <f t="shared" si="35"/>
        <v>0</v>
      </c>
      <c r="R90" s="5">
        <f>C90+Q90</f>
        <v>0</v>
      </c>
      <c r="S90" s="5">
        <f>D90+R90</f>
        <v>0</v>
      </c>
      <c r="T90" s="5">
        <f>E90+S90</f>
        <v>0</v>
      </c>
      <c r="U90" s="5">
        <f>F90+T90</f>
        <v>0</v>
      </c>
      <c r="V90" s="5">
        <f>G90+U90</f>
        <v>0</v>
      </c>
      <c r="W90" s="5">
        <f>H90+V90</f>
        <v>0</v>
      </c>
      <c r="X90" s="5">
        <f>I90+W90</f>
        <v>0</v>
      </c>
      <c r="Y90" s="5">
        <f>J90+X90</f>
        <v>0</v>
      </c>
      <c r="Z90" s="5">
        <f>K90+Y90</f>
        <v>0</v>
      </c>
      <c r="AA90" s="5">
        <f>L90+Z90</f>
        <v>0</v>
      </c>
      <c r="AB90" s="5">
        <f>M90+AA90</f>
        <v>0</v>
      </c>
    </row>
    <row r="91" spans="1:28" ht="12.75">
      <c r="A91" s="5" t="s">
        <v>59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>
        <f t="shared" si="34"/>
        <v>0</v>
      </c>
      <c r="P91" s="5" t="s">
        <v>59</v>
      </c>
      <c r="Q91" s="5">
        <f t="shared" si="35"/>
        <v>0</v>
      </c>
      <c r="R91" s="5">
        <f>C91+Q91</f>
        <v>0</v>
      </c>
      <c r="S91" s="5">
        <f>D91+R91</f>
        <v>0</v>
      </c>
      <c r="T91" s="5">
        <f>E91+S91</f>
        <v>0</v>
      </c>
      <c r="U91" s="5">
        <f>F91+T91</f>
        <v>0</v>
      </c>
      <c r="V91" s="5">
        <f>G91+U91</f>
        <v>0</v>
      </c>
      <c r="W91" s="5">
        <f>H91+V91</f>
        <v>0</v>
      </c>
      <c r="X91" s="5">
        <f>I91+W91</f>
        <v>0</v>
      </c>
      <c r="Y91" s="5">
        <f>J91+X91</f>
        <v>0</v>
      </c>
      <c r="Z91" s="5">
        <f>K91+Y91</f>
        <v>0</v>
      </c>
      <c r="AA91" s="5">
        <f>L91+Z91</f>
        <v>0</v>
      </c>
      <c r="AB91" s="5">
        <f>M91+AA91</f>
        <v>0</v>
      </c>
    </row>
    <row r="92" spans="1:28" ht="12.75">
      <c r="A92" s="5" t="s">
        <v>34</v>
      </c>
      <c r="B92" s="5"/>
      <c r="C92" s="5"/>
      <c r="D92" s="5"/>
      <c r="E92" s="5"/>
      <c r="F92" s="5"/>
      <c r="G92" s="5">
        <v>13.5</v>
      </c>
      <c r="H92" s="5"/>
      <c r="I92" s="5"/>
      <c r="J92" s="5"/>
      <c r="K92" s="5"/>
      <c r="L92" s="5"/>
      <c r="M92" s="5"/>
      <c r="N92" s="6">
        <f t="shared" si="34"/>
        <v>13.5</v>
      </c>
      <c r="P92" s="5" t="s">
        <v>34</v>
      </c>
      <c r="Q92" s="5">
        <f t="shared" si="35"/>
        <v>0</v>
      </c>
      <c r="R92" s="5">
        <f>C92+Q92</f>
        <v>0</v>
      </c>
      <c r="S92" s="5">
        <f>D92+R92</f>
        <v>0</v>
      </c>
      <c r="T92" s="5">
        <f>E92+S92</f>
        <v>0</v>
      </c>
      <c r="U92" s="5">
        <f>F92+T92</f>
        <v>0</v>
      </c>
      <c r="V92" s="5">
        <f>G92+U92</f>
        <v>13.5</v>
      </c>
      <c r="W92" s="5">
        <f>H92+V92</f>
        <v>13.5</v>
      </c>
      <c r="X92" s="5">
        <f>I92+W92</f>
        <v>13.5</v>
      </c>
      <c r="Y92" s="5">
        <f>J92+X92</f>
        <v>13.5</v>
      </c>
      <c r="Z92" s="5">
        <f>K92+Y92</f>
        <v>13.5</v>
      </c>
      <c r="AA92" s="5">
        <f>L92+Z92</f>
        <v>13.5</v>
      </c>
      <c r="AB92" s="5">
        <f>M92+AA92</f>
        <v>13.5</v>
      </c>
    </row>
    <row r="93" spans="1:28" ht="12.75">
      <c r="A93" s="5" t="s">
        <v>60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>
        <f t="shared" si="34"/>
        <v>0</v>
      </c>
      <c r="P93" s="5" t="s">
        <v>60</v>
      </c>
      <c r="Q93" s="5">
        <f t="shared" si="35"/>
        <v>0</v>
      </c>
      <c r="R93" s="5">
        <f>C93+Q93</f>
        <v>0</v>
      </c>
      <c r="S93" s="5">
        <f>D93+R93</f>
        <v>0</v>
      </c>
      <c r="T93" s="5">
        <f>E93+S93</f>
        <v>0</v>
      </c>
      <c r="U93" s="5">
        <f>F93+T93</f>
        <v>0</v>
      </c>
      <c r="V93" s="5">
        <f>G93+U93</f>
        <v>0</v>
      </c>
      <c r="W93" s="5">
        <f>H93+V93</f>
        <v>0</v>
      </c>
      <c r="X93" s="5">
        <f>I93+W93</f>
        <v>0</v>
      </c>
      <c r="Y93" s="5">
        <f>J93+X93</f>
        <v>0</v>
      </c>
      <c r="Z93" s="5">
        <f>K93+Y93</f>
        <v>0</v>
      </c>
      <c r="AA93" s="5">
        <f>L93+Z93</f>
        <v>0</v>
      </c>
      <c r="AB93" s="5">
        <f>M93+AA93</f>
        <v>0</v>
      </c>
    </row>
    <row r="94" spans="1:28" ht="12.75">
      <c r="A94" s="5" t="s">
        <v>35</v>
      </c>
      <c r="B94" s="5"/>
      <c r="C94" s="5"/>
      <c r="D94" s="5">
        <v>36</v>
      </c>
      <c r="E94" s="5"/>
      <c r="F94" s="5"/>
      <c r="G94" s="5"/>
      <c r="H94" s="5"/>
      <c r="I94" s="5"/>
      <c r="J94" s="5"/>
      <c r="K94" s="5"/>
      <c r="L94" s="5"/>
      <c r="M94" s="5"/>
      <c r="N94" s="6">
        <f t="shared" si="34"/>
        <v>36</v>
      </c>
      <c r="P94" s="5" t="s">
        <v>35</v>
      </c>
      <c r="Q94" s="5">
        <f t="shared" si="35"/>
        <v>0</v>
      </c>
      <c r="R94" s="5">
        <f>C94+Q94</f>
        <v>0</v>
      </c>
      <c r="S94" s="5">
        <f>D94+R94</f>
        <v>36</v>
      </c>
      <c r="T94" s="5">
        <f>E94+S94</f>
        <v>36</v>
      </c>
      <c r="U94" s="5">
        <f>F94+T94</f>
        <v>36</v>
      </c>
      <c r="V94" s="5">
        <f>G94+U94</f>
        <v>36</v>
      </c>
      <c r="W94" s="5">
        <f>H94+V94</f>
        <v>36</v>
      </c>
      <c r="X94" s="5">
        <f>I94+W94</f>
        <v>36</v>
      </c>
      <c r="Y94" s="5">
        <f>J94+X94</f>
        <v>36</v>
      </c>
      <c r="Z94" s="5">
        <f>K94+Y94</f>
        <v>36</v>
      </c>
      <c r="AA94" s="5">
        <f>L94+Z94</f>
        <v>36</v>
      </c>
      <c r="AB94" s="5">
        <f>M94+AA94</f>
        <v>36</v>
      </c>
    </row>
    <row r="95" spans="1:28" ht="12.75">
      <c r="A95" s="5" t="s">
        <v>36</v>
      </c>
      <c r="B95" s="5"/>
      <c r="C95" s="5"/>
      <c r="D95" s="5">
        <v>0.2</v>
      </c>
      <c r="E95" s="5"/>
      <c r="F95" s="5"/>
      <c r="G95" s="5"/>
      <c r="H95" s="5"/>
      <c r="I95" s="5"/>
      <c r="J95" s="5">
        <v>0.1</v>
      </c>
      <c r="K95" s="5"/>
      <c r="L95" s="5"/>
      <c r="M95" s="5"/>
      <c r="N95" s="6">
        <f t="shared" si="34"/>
        <v>0.30000000000000004</v>
      </c>
      <c r="P95" s="5" t="s">
        <v>36</v>
      </c>
      <c r="Q95" s="5">
        <f t="shared" si="35"/>
        <v>0</v>
      </c>
      <c r="R95" s="5">
        <f>C95+Q95</f>
        <v>0</v>
      </c>
      <c r="S95" s="5">
        <f>D95+R95</f>
        <v>0.2</v>
      </c>
      <c r="T95" s="5">
        <f>E95+S95</f>
        <v>0.2</v>
      </c>
      <c r="U95" s="5">
        <f>F95+T95</f>
        <v>0.2</v>
      </c>
      <c r="V95" s="5">
        <f>G95+U95</f>
        <v>0.2</v>
      </c>
      <c r="W95" s="5">
        <f>H95+V95</f>
        <v>0.2</v>
      </c>
      <c r="X95" s="5">
        <f>I95+W95</f>
        <v>0.2</v>
      </c>
      <c r="Y95" s="5">
        <f>J95+X95</f>
        <v>0.30000000000000004</v>
      </c>
      <c r="Z95" s="5">
        <f>K95+Y95</f>
        <v>0.30000000000000004</v>
      </c>
      <c r="AA95" s="5">
        <f>L95+Z95</f>
        <v>0.30000000000000004</v>
      </c>
      <c r="AB95" s="5">
        <f>M95+AA95</f>
        <v>0.30000000000000004</v>
      </c>
    </row>
    <row r="96" spans="1:28" ht="12.75">
      <c r="A96" s="5" t="s">
        <v>61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>
        <f t="shared" si="34"/>
        <v>0</v>
      </c>
      <c r="P96" s="5" t="s">
        <v>61</v>
      </c>
      <c r="Q96" s="5">
        <f t="shared" si="35"/>
        <v>0</v>
      </c>
      <c r="R96" s="5">
        <f>C96+Q96</f>
        <v>0</v>
      </c>
      <c r="S96" s="5">
        <f>D96+R96</f>
        <v>0</v>
      </c>
      <c r="T96" s="5">
        <f>E96+S96</f>
        <v>0</v>
      </c>
      <c r="U96" s="5">
        <f>F96+T96</f>
        <v>0</v>
      </c>
      <c r="V96" s="5">
        <f>G96+U96</f>
        <v>0</v>
      </c>
      <c r="W96" s="5">
        <f>H96+V96</f>
        <v>0</v>
      </c>
      <c r="X96" s="5">
        <f>I96+W96</f>
        <v>0</v>
      </c>
      <c r="Y96" s="5">
        <f>J96+X96</f>
        <v>0</v>
      </c>
      <c r="Z96" s="5">
        <f>K96+Y96</f>
        <v>0</v>
      </c>
      <c r="AA96" s="5">
        <f>L96+Z96</f>
        <v>0</v>
      </c>
      <c r="AB96" s="5">
        <f>M96+AA96</f>
        <v>0</v>
      </c>
    </row>
    <row r="97" spans="1:28" ht="12.75">
      <c r="A97" s="5" t="s">
        <v>62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>
        <f t="shared" si="34"/>
        <v>0</v>
      </c>
      <c r="P97" s="5" t="s">
        <v>62</v>
      </c>
      <c r="Q97" s="5">
        <f t="shared" si="35"/>
        <v>0</v>
      </c>
      <c r="R97" s="5">
        <f>C97+Q97</f>
        <v>0</v>
      </c>
      <c r="S97" s="5">
        <f>D97+R97</f>
        <v>0</v>
      </c>
      <c r="T97" s="5">
        <f>E97+S97</f>
        <v>0</v>
      </c>
      <c r="U97" s="5">
        <f>F97+T97</f>
        <v>0</v>
      </c>
      <c r="V97" s="5">
        <f>G97+U97</f>
        <v>0</v>
      </c>
      <c r="W97" s="5">
        <f>H97+V97</f>
        <v>0</v>
      </c>
      <c r="X97" s="5">
        <f>I97+W97</f>
        <v>0</v>
      </c>
      <c r="Y97" s="5">
        <f>J97+X97</f>
        <v>0</v>
      </c>
      <c r="Z97" s="5">
        <f>K97+Y97</f>
        <v>0</v>
      </c>
      <c r="AA97" s="5">
        <f>L97+Z97</f>
        <v>0</v>
      </c>
      <c r="AB97" s="5">
        <f>M97+AA97</f>
        <v>0</v>
      </c>
    </row>
    <row r="98" spans="1:28" ht="12.75">
      <c r="A98" s="5" t="s">
        <v>37</v>
      </c>
      <c r="B98" s="5"/>
      <c r="C98" s="5"/>
      <c r="D98" s="5">
        <v>0.2</v>
      </c>
      <c r="E98" s="5"/>
      <c r="F98" s="5"/>
      <c r="G98" s="5"/>
      <c r="H98" s="5"/>
      <c r="I98" s="5"/>
      <c r="J98" s="5"/>
      <c r="K98" s="5"/>
      <c r="L98" s="5"/>
      <c r="M98" s="5"/>
      <c r="N98" s="6">
        <f t="shared" si="34"/>
        <v>0.2</v>
      </c>
      <c r="P98" s="5" t="s">
        <v>37</v>
      </c>
      <c r="Q98" s="5">
        <f t="shared" si="35"/>
        <v>0</v>
      </c>
      <c r="R98" s="5">
        <f>C98+Q98</f>
        <v>0</v>
      </c>
      <c r="S98" s="5">
        <f>D98+R98</f>
        <v>0.2</v>
      </c>
      <c r="T98" s="5">
        <f>E98+S98</f>
        <v>0.2</v>
      </c>
      <c r="U98" s="5">
        <f>F98+T98</f>
        <v>0.2</v>
      </c>
      <c r="V98" s="5">
        <f>G98+U98</f>
        <v>0.2</v>
      </c>
      <c r="W98" s="5">
        <f>H98+V98</f>
        <v>0.2</v>
      </c>
      <c r="X98" s="5">
        <f>I98+W98</f>
        <v>0.2</v>
      </c>
      <c r="Y98" s="5">
        <f>J98+X98</f>
        <v>0.2</v>
      </c>
      <c r="Z98" s="5">
        <f>K98+Y98</f>
        <v>0.2</v>
      </c>
      <c r="AA98" s="5">
        <f>L98+Z98</f>
        <v>0.2</v>
      </c>
      <c r="AB98" s="5">
        <f>M98+AA98</f>
        <v>0.2</v>
      </c>
    </row>
    <row r="99" spans="1:28" ht="12.75">
      <c r="A99" s="5" t="s">
        <v>38</v>
      </c>
      <c r="B99" s="5"/>
      <c r="C99" s="5"/>
      <c r="D99" s="5"/>
      <c r="E99" s="5"/>
      <c r="F99" s="5">
        <v>0.2</v>
      </c>
      <c r="G99" s="5"/>
      <c r="H99" s="5"/>
      <c r="I99" s="5"/>
      <c r="J99" s="5"/>
      <c r="K99" s="5"/>
      <c r="L99" s="5"/>
      <c r="M99" s="5"/>
      <c r="N99" s="6">
        <f t="shared" si="34"/>
        <v>0.2</v>
      </c>
      <c r="P99" s="5" t="s">
        <v>38</v>
      </c>
      <c r="Q99" s="5">
        <f t="shared" si="35"/>
        <v>0</v>
      </c>
      <c r="R99" s="5">
        <f>C99+Q99</f>
        <v>0</v>
      </c>
      <c r="S99" s="5">
        <f>D99+R99</f>
        <v>0</v>
      </c>
      <c r="T99" s="5">
        <f>E99+S99</f>
        <v>0</v>
      </c>
      <c r="U99" s="5">
        <f>F99+T99</f>
        <v>0.2</v>
      </c>
      <c r="V99" s="5">
        <f>G99+U99</f>
        <v>0.2</v>
      </c>
      <c r="W99" s="5">
        <f>H99+V99</f>
        <v>0.2</v>
      </c>
      <c r="X99" s="5">
        <f>I99+W99</f>
        <v>0.2</v>
      </c>
      <c r="Y99" s="5">
        <f>J99+X99</f>
        <v>0.2</v>
      </c>
      <c r="Z99" s="5">
        <f>K99+Y99</f>
        <v>0.2</v>
      </c>
      <c r="AA99" s="5">
        <f>L99+Z99</f>
        <v>0.2</v>
      </c>
      <c r="AB99" s="5">
        <f>M99+AA99</f>
        <v>0.2</v>
      </c>
    </row>
    <row r="100" spans="1:28" ht="12.75">
      <c r="A100" s="7" t="s">
        <v>39</v>
      </c>
      <c r="B100" s="7">
        <f aca="true" t="shared" si="36" ref="B100:N100">SUM(B86:B99)</f>
        <v>3482.8</v>
      </c>
      <c r="C100" s="7">
        <f t="shared" si="36"/>
        <v>3611.7</v>
      </c>
      <c r="D100" s="7">
        <f t="shared" si="36"/>
        <v>3575.3999999999996</v>
      </c>
      <c r="E100" s="7">
        <f t="shared" si="36"/>
        <v>3269.9</v>
      </c>
      <c r="F100" s="7">
        <f t="shared" si="36"/>
        <v>3567.7999999999997</v>
      </c>
      <c r="G100" s="7">
        <f t="shared" si="36"/>
        <v>3956.7</v>
      </c>
      <c r="H100" s="7">
        <f t="shared" si="36"/>
        <v>0</v>
      </c>
      <c r="I100" s="7">
        <f t="shared" si="36"/>
        <v>2862.3</v>
      </c>
      <c r="J100" s="7">
        <f t="shared" si="36"/>
        <v>3990.4</v>
      </c>
      <c r="K100" s="7">
        <f t="shared" si="36"/>
        <v>6233.8</v>
      </c>
      <c r="L100" s="7">
        <f t="shared" si="36"/>
        <v>1697.1</v>
      </c>
      <c r="M100" s="7">
        <f t="shared" si="36"/>
        <v>1209.3999999999999</v>
      </c>
      <c r="N100" s="7">
        <f t="shared" si="36"/>
        <v>37457.3</v>
      </c>
      <c r="P100" s="7" t="s">
        <v>39</v>
      </c>
      <c r="Q100" s="7">
        <f aca="true" t="shared" si="37" ref="Q100:AB100">SUM(Q86:Q99)</f>
        <v>3482.8</v>
      </c>
      <c r="R100" s="7">
        <f t="shared" si="37"/>
        <v>7094.5</v>
      </c>
      <c r="S100" s="7">
        <f t="shared" si="37"/>
        <v>10669.900000000001</v>
      </c>
      <c r="T100" s="7">
        <f t="shared" si="37"/>
        <v>13939.800000000001</v>
      </c>
      <c r="U100" s="7">
        <f t="shared" si="37"/>
        <v>17507.600000000002</v>
      </c>
      <c r="V100" s="7">
        <f t="shared" si="37"/>
        <v>21464.300000000003</v>
      </c>
      <c r="W100" s="7">
        <f t="shared" si="37"/>
        <v>21464.300000000003</v>
      </c>
      <c r="X100" s="7">
        <f t="shared" si="37"/>
        <v>24326.600000000002</v>
      </c>
      <c r="Y100" s="7">
        <f t="shared" si="37"/>
        <v>28317.000000000004</v>
      </c>
      <c r="Z100" s="7">
        <f t="shared" si="37"/>
        <v>34550.8</v>
      </c>
      <c r="AA100" s="7">
        <f t="shared" si="37"/>
        <v>36247.9</v>
      </c>
      <c r="AB100" s="7">
        <f t="shared" si="37"/>
        <v>37457.3</v>
      </c>
    </row>
    <row r="101" spans="1:28" ht="12.75">
      <c r="A101" s="8" t="s">
        <v>40</v>
      </c>
      <c r="B101" s="8">
        <f aca="true" t="shared" si="38" ref="B101:N101">SUM(B86:B100)/2</f>
        <v>3482.8</v>
      </c>
      <c r="C101" s="8">
        <f t="shared" si="38"/>
        <v>3611.7</v>
      </c>
      <c r="D101" s="8">
        <f t="shared" si="38"/>
        <v>3575.3999999999996</v>
      </c>
      <c r="E101" s="8">
        <f t="shared" si="38"/>
        <v>3269.9</v>
      </c>
      <c r="F101" s="8">
        <f t="shared" si="38"/>
        <v>3567.7999999999997</v>
      </c>
      <c r="G101" s="8">
        <f t="shared" si="38"/>
        <v>3956.7</v>
      </c>
      <c r="H101" s="8">
        <f t="shared" si="38"/>
        <v>0</v>
      </c>
      <c r="I101" s="8">
        <f t="shared" si="38"/>
        <v>2862.3</v>
      </c>
      <c r="J101" s="8">
        <f t="shared" si="38"/>
        <v>3990.4</v>
      </c>
      <c r="K101" s="8">
        <f t="shared" si="38"/>
        <v>6233.8</v>
      </c>
      <c r="L101" s="8">
        <f t="shared" si="38"/>
        <v>1697.1</v>
      </c>
      <c r="M101" s="8">
        <f t="shared" si="38"/>
        <v>1209.3999999999999</v>
      </c>
      <c r="N101" s="8">
        <f t="shared" si="38"/>
        <v>37457.3</v>
      </c>
      <c r="P101" s="8" t="s">
        <v>40</v>
      </c>
      <c r="Q101" s="8">
        <f aca="true" t="shared" si="39" ref="Q101:AB101">SUM(Q86:Q100)/2</f>
        <v>3482.8</v>
      </c>
      <c r="R101" s="8">
        <f t="shared" si="39"/>
        <v>7094.5</v>
      </c>
      <c r="S101" s="8">
        <f t="shared" si="39"/>
        <v>10669.900000000001</v>
      </c>
      <c r="T101" s="8">
        <f t="shared" si="39"/>
        <v>13939.800000000001</v>
      </c>
      <c r="U101" s="8">
        <f t="shared" si="39"/>
        <v>17507.600000000002</v>
      </c>
      <c r="V101" s="8">
        <f t="shared" si="39"/>
        <v>21464.300000000003</v>
      </c>
      <c r="W101" s="8">
        <f t="shared" si="39"/>
        <v>21464.300000000003</v>
      </c>
      <c r="X101" s="8">
        <f t="shared" si="39"/>
        <v>24326.600000000002</v>
      </c>
      <c r="Y101" s="8">
        <f t="shared" si="39"/>
        <v>28317.000000000004</v>
      </c>
      <c r="Z101" s="8">
        <f t="shared" si="39"/>
        <v>34550.8</v>
      </c>
      <c r="AA101" s="8">
        <f t="shared" si="39"/>
        <v>36247.9</v>
      </c>
      <c r="AB101" s="8">
        <f t="shared" si="39"/>
        <v>37457.3</v>
      </c>
    </row>
    <row r="102" spans="1:28" ht="12.75">
      <c r="A102" s="9" t="s">
        <v>41</v>
      </c>
      <c r="B102" s="9">
        <f aca="true" t="shared" si="40" ref="B102:N102">SUM(B68:B101)/3</f>
        <v>8175.7</v>
      </c>
      <c r="C102" s="9">
        <f t="shared" si="40"/>
        <v>4788.8</v>
      </c>
      <c r="D102" s="9">
        <f t="shared" si="40"/>
        <v>5200.8</v>
      </c>
      <c r="E102" s="9">
        <f t="shared" si="40"/>
        <v>5223.9</v>
      </c>
      <c r="F102" s="9">
        <f t="shared" si="40"/>
        <v>17796</v>
      </c>
      <c r="G102" s="9">
        <f t="shared" si="40"/>
        <v>10782.300000000001</v>
      </c>
      <c r="H102" s="9">
        <f t="shared" si="40"/>
        <v>0</v>
      </c>
      <c r="I102" s="9">
        <f t="shared" si="40"/>
        <v>9286.1</v>
      </c>
      <c r="J102" s="9">
        <f t="shared" si="40"/>
        <v>5401.400000000001</v>
      </c>
      <c r="K102" s="9">
        <f t="shared" si="40"/>
        <v>8670.6</v>
      </c>
      <c r="L102" s="9">
        <f t="shared" si="40"/>
        <v>11113.4</v>
      </c>
      <c r="M102" s="9">
        <f t="shared" si="40"/>
        <v>13353.900000000001</v>
      </c>
      <c r="N102" s="9">
        <f t="shared" si="40"/>
        <v>99792.90000000001</v>
      </c>
      <c r="P102" s="9" t="s">
        <v>41</v>
      </c>
      <c r="Q102" s="9">
        <f aca="true" t="shared" si="41" ref="Q102:AB102">SUM(Q68:Q101)/3</f>
        <v>8175.7</v>
      </c>
      <c r="R102" s="9">
        <f t="shared" si="41"/>
        <v>12964.5</v>
      </c>
      <c r="S102" s="9">
        <f t="shared" si="41"/>
        <v>18165.3</v>
      </c>
      <c r="T102" s="9">
        <f t="shared" si="41"/>
        <v>23389.199999999997</v>
      </c>
      <c r="U102" s="9">
        <f t="shared" si="41"/>
        <v>41185.2</v>
      </c>
      <c r="V102" s="9">
        <f t="shared" si="41"/>
        <v>51967.5</v>
      </c>
      <c r="W102" s="9">
        <f t="shared" si="41"/>
        <v>51967.5</v>
      </c>
      <c r="X102" s="9">
        <f t="shared" si="41"/>
        <v>61253.60000000003</v>
      </c>
      <c r="Y102" s="9">
        <f t="shared" si="41"/>
        <v>66655</v>
      </c>
      <c r="Z102" s="9">
        <f t="shared" si="41"/>
        <v>75325.59999999999</v>
      </c>
      <c r="AA102" s="9">
        <f t="shared" si="41"/>
        <v>86439.00000000001</v>
      </c>
      <c r="AB102" s="9">
        <f t="shared" si="41"/>
        <v>99792.90000000001</v>
      </c>
    </row>
    <row r="104" spans="1:29" ht="12.75">
      <c r="A104" s="2" t="s">
        <v>56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 t="s">
        <v>42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"/>
      <c r="B106" s="4" t="s">
        <v>2</v>
      </c>
      <c r="C106" s="4" t="s">
        <v>3</v>
      </c>
      <c r="D106" s="4" t="s">
        <v>4</v>
      </c>
      <c r="E106" s="4" t="s">
        <v>5</v>
      </c>
      <c r="F106" s="4" t="s">
        <v>6</v>
      </c>
      <c r="G106" s="4" t="s">
        <v>7</v>
      </c>
      <c r="H106" s="4" t="s">
        <v>8</v>
      </c>
      <c r="I106" s="4" t="s">
        <v>9</v>
      </c>
      <c r="J106" s="4" t="s">
        <v>10</v>
      </c>
      <c r="K106" s="4" t="s">
        <v>11</v>
      </c>
      <c r="L106" s="4" t="s">
        <v>12</v>
      </c>
      <c r="M106" s="4" t="s">
        <v>13</v>
      </c>
      <c r="N106" s="4" t="s">
        <v>14</v>
      </c>
      <c r="O106" s="3"/>
      <c r="P106" s="3"/>
      <c r="Q106" s="4" t="s">
        <v>2</v>
      </c>
      <c r="R106" s="4" t="s">
        <v>3</v>
      </c>
      <c r="S106" s="4" t="s">
        <v>4</v>
      </c>
      <c r="T106" s="4" t="s">
        <v>5</v>
      </c>
      <c r="U106" s="4" t="s">
        <v>6</v>
      </c>
      <c r="V106" s="4" t="s">
        <v>7</v>
      </c>
      <c r="W106" s="4" t="s">
        <v>8</v>
      </c>
      <c r="X106" s="4" t="s">
        <v>9</v>
      </c>
      <c r="Y106" s="4" t="s">
        <v>10</v>
      </c>
      <c r="Z106" s="4" t="s">
        <v>11</v>
      </c>
      <c r="AA106" s="4" t="s">
        <v>12</v>
      </c>
      <c r="AB106" s="4" t="s">
        <v>13</v>
      </c>
      <c r="AC106" s="3"/>
    </row>
    <row r="107" spans="1:28" ht="12.75">
      <c r="A107" s="5" t="s">
        <v>43</v>
      </c>
      <c r="B107" s="5">
        <v>65</v>
      </c>
      <c r="C107" s="5">
        <v>38.1</v>
      </c>
      <c r="D107" s="5">
        <v>63.4</v>
      </c>
      <c r="E107" s="5">
        <v>120.5</v>
      </c>
      <c r="F107" s="5">
        <v>112.5</v>
      </c>
      <c r="G107" s="5">
        <v>79</v>
      </c>
      <c r="H107" s="5"/>
      <c r="I107" s="5">
        <v>56.1</v>
      </c>
      <c r="J107" s="5">
        <v>79.8</v>
      </c>
      <c r="K107" s="5">
        <v>58.8</v>
      </c>
      <c r="L107" s="5">
        <v>101.9</v>
      </c>
      <c r="M107" s="5">
        <v>105.1</v>
      </c>
      <c r="N107" s="6">
        <f aca="true" t="shared" si="42" ref="N107:N122">SUM(B107:M107)</f>
        <v>880.1999999999999</v>
      </c>
      <c r="P107" s="5" t="s">
        <v>43</v>
      </c>
      <c r="Q107" s="5">
        <f aca="true" t="shared" si="43" ref="Q107:Q122">B107</f>
        <v>65</v>
      </c>
      <c r="R107" s="5">
        <f>C107+Q107</f>
        <v>103.1</v>
      </c>
      <c r="S107" s="5">
        <f>D107+R107</f>
        <v>166.5</v>
      </c>
      <c r="T107" s="5">
        <f>E107+S107</f>
        <v>287</v>
      </c>
      <c r="U107" s="5">
        <f>F107+T107</f>
        <v>399.5</v>
      </c>
      <c r="V107" s="5">
        <f>G107+U107</f>
        <v>478.5</v>
      </c>
      <c r="W107" s="5">
        <f>H107+V107</f>
        <v>478.5</v>
      </c>
      <c r="X107" s="5">
        <f>I107+W107</f>
        <v>534.6</v>
      </c>
      <c r="Y107" s="5">
        <f>J107+X107</f>
        <v>614.4</v>
      </c>
      <c r="Z107" s="5">
        <f>K107+Y107</f>
        <v>673.1999999999999</v>
      </c>
      <c r="AA107" s="5">
        <f>L107+Z107</f>
        <v>775.0999999999999</v>
      </c>
      <c r="AB107" s="5">
        <f>M107+AA107</f>
        <v>880.1999999999999</v>
      </c>
    </row>
    <row r="108" spans="1:28" ht="12.75">
      <c r="A108" s="5" t="s">
        <v>15</v>
      </c>
      <c r="B108" s="5">
        <v>4063.1</v>
      </c>
      <c r="C108" s="5">
        <v>5212.9</v>
      </c>
      <c r="D108" s="5">
        <v>7816.2</v>
      </c>
      <c r="E108" s="5">
        <v>5838</v>
      </c>
      <c r="F108" s="5">
        <v>11537.2</v>
      </c>
      <c r="G108" s="5">
        <v>10804</v>
      </c>
      <c r="H108" s="5"/>
      <c r="I108" s="5">
        <v>7229.8</v>
      </c>
      <c r="J108" s="5">
        <v>22804.4</v>
      </c>
      <c r="K108" s="5">
        <v>8420.6</v>
      </c>
      <c r="L108" s="5">
        <v>10150.6</v>
      </c>
      <c r="M108" s="5">
        <v>8719</v>
      </c>
      <c r="N108" s="6">
        <f t="shared" si="42"/>
        <v>102595.80000000002</v>
      </c>
      <c r="P108" s="5" t="s">
        <v>15</v>
      </c>
      <c r="Q108" s="5">
        <f t="shared" si="43"/>
        <v>4063.1</v>
      </c>
      <c r="R108" s="5">
        <f>C108+Q108</f>
        <v>9276</v>
      </c>
      <c r="S108" s="5">
        <f>D108+R108</f>
        <v>17092.2</v>
      </c>
      <c r="T108" s="5">
        <f>E108+S108</f>
        <v>22930.2</v>
      </c>
      <c r="U108" s="5">
        <f>F108+T108</f>
        <v>34467.4</v>
      </c>
      <c r="V108" s="5">
        <f>G108+U108</f>
        <v>45271.4</v>
      </c>
      <c r="W108" s="5">
        <f>H108+V108</f>
        <v>45271.4</v>
      </c>
      <c r="X108" s="5">
        <f>I108+W108</f>
        <v>52501.200000000004</v>
      </c>
      <c r="Y108" s="5">
        <f>J108+X108</f>
        <v>75305.6</v>
      </c>
      <c r="Z108" s="5">
        <f>K108+Y108</f>
        <v>83726.20000000001</v>
      </c>
      <c r="AA108" s="5">
        <f>L108+Z108</f>
        <v>93876.80000000002</v>
      </c>
      <c r="AB108" s="5">
        <f>M108+AA108</f>
        <v>102595.80000000002</v>
      </c>
    </row>
    <row r="109" spans="1:28" ht="12.75">
      <c r="A109" s="5" t="s">
        <v>16</v>
      </c>
      <c r="B109" s="5">
        <v>3438.1</v>
      </c>
      <c r="C109" s="5">
        <v>4226.2</v>
      </c>
      <c r="D109" s="5">
        <v>3018.1</v>
      </c>
      <c r="E109" s="5">
        <v>2519</v>
      </c>
      <c r="F109" s="5">
        <v>6497.6</v>
      </c>
      <c r="G109" s="5">
        <v>5011</v>
      </c>
      <c r="H109" s="5"/>
      <c r="I109" s="5">
        <v>3579.7</v>
      </c>
      <c r="J109" s="5">
        <v>4712.9</v>
      </c>
      <c r="K109" s="5">
        <v>11370.1</v>
      </c>
      <c r="L109" s="5">
        <v>6407.2</v>
      </c>
      <c r="M109" s="5">
        <v>3520.6</v>
      </c>
      <c r="N109" s="6">
        <f t="shared" si="42"/>
        <v>54300.49999999999</v>
      </c>
      <c r="P109" s="5" t="s">
        <v>16</v>
      </c>
      <c r="Q109" s="5">
        <f t="shared" si="43"/>
        <v>3438.1</v>
      </c>
      <c r="R109" s="5">
        <f>C109+Q109</f>
        <v>7664.299999999999</v>
      </c>
      <c r="S109" s="5">
        <f>D109+R109</f>
        <v>10682.4</v>
      </c>
      <c r="T109" s="5">
        <f>E109+S109</f>
        <v>13201.4</v>
      </c>
      <c r="U109" s="5">
        <f>F109+T109</f>
        <v>19699</v>
      </c>
      <c r="V109" s="5">
        <f>G109+U109</f>
        <v>24710</v>
      </c>
      <c r="W109" s="5">
        <f>H109+V109</f>
        <v>24710</v>
      </c>
      <c r="X109" s="5">
        <f>I109+W109</f>
        <v>28289.7</v>
      </c>
      <c r="Y109" s="5">
        <f>J109+X109</f>
        <v>33002.6</v>
      </c>
      <c r="Z109" s="5">
        <f>K109+Y109</f>
        <v>44372.7</v>
      </c>
      <c r="AA109" s="5">
        <f>L109+Z109</f>
        <v>50779.899999999994</v>
      </c>
      <c r="AB109" s="5">
        <f>M109+AA109</f>
        <v>54300.49999999999</v>
      </c>
    </row>
    <row r="110" spans="1:28" ht="12.75">
      <c r="A110" s="5" t="s">
        <v>17</v>
      </c>
      <c r="B110" s="5">
        <v>843.4</v>
      </c>
      <c r="C110" s="5">
        <v>746.3</v>
      </c>
      <c r="D110" s="5">
        <v>988.3</v>
      </c>
      <c r="E110" s="5">
        <v>1321.9</v>
      </c>
      <c r="F110" s="5">
        <v>1336.7</v>
      </c>
      <c r="G110" s="5">
        <v>1636.1</v>
      </c>
      <c r="H110" s="5"/>
      <c r="I110" s="5">
        <v>1702</v>
      </c>
      <c r="J110" s="5">
        <v>934.9</v>
      </c>
      <c r="K110" s="5">
        <v>1245.6</v>
      </c>
      <c r="L110" s="5">
        <v>1016.7</v>
      </c>
      <c r="M110" s="5">
        <v>912</v>
      </c>
      <c r="N110" s="6">
        <f t="shared" si="42"/>
        <v>12683.900000000001</v>
      </c>
      <c r="P110" s="5" t="s">
        <v>17</v>
      </c>
      <c r="Q110" s="5">
        <f t="shared" si="43"/>
        <v>843.4</v>
      </c>
      <c r="R110" s="5">
        <f>C110+Q110</f>
        <v>1589.6999999999998</v>
      </c>
      <c r="S110" s="5">
        <f>D110+R110</f>
        <v>2578</v>
      </c>
      <c r="T110" s="5">
        <f>E110+S110</f>
        <v>3899.9</v>
      </c>
      <c r="U110" s="5">
        <f>F110+T110</f>
        <v>5236.6</v>
      </c>
      <c r="V110" s="5">
        <f>G110+U110</f>
        <v>6872.700000000001</v>
      </c>
      <c r="W110" s="5">
        <f>H110+V110</f>
        <v>6872.700000000001</v>
      </c>
      <c r="X110" s="5">
        <f>I110+W110</f>
        <v>8574.7</v>
      </c>
      <c r="Y110" s="5">
        <f>J110+X110</f>
        <v>9509.6</v>
      </c>
      <c r="Z110" s="5">
        <f>K110+Y110</f>
        <v>10755.2</v>
      </c>
      <c r="AA110" s="5">
        <f>L110+Z110</f>
        <v>11771.900000000001</v>
      </c>
      <c r="AB110" s="5">
        <f>M110+AA110</f>
        <v>12683.900000000001</v>
      </c>
    </row>
    <row r="111" spans="1:28" ht="12.75">
      <c r="A111" s="5" t="s">
        <v>18</v>
      </c>
      <c r="B111" s="5"/>
      <c r="C111" s="5"/>
      <c r="D111" s="5"/>
      <c r="E111" s="5"/>
      <c r="F111" s="5"/>
      <c r="G111" s="5"/>
      <c r="H111" s="5"/>
      <c r="I111" s="5"/>
      <c r="J111" s="5"/>
      <c r="K111" s="5">
        <v>1650</v>
      </c>
      <c r="L111" s="5">
        <v>1988.2</v>
      </c>
      <c r="M111" s="5">
        <v>1601.3</v>
      </c>
      <c r="N111" s="6">
        <f t="shared" si="42"/>
        <v>5239.5</v>
      </c>
      <c r="P111" s="5" t="s">
        <v>18</v>
      </c>
      <c r="Q111" s="5">
        <f t="shared" si="43"/>
        <v>0</v>
      </c>
      <c r="R111" s="5">
        <f>C111+Q111</f>
        <v>0</v>
      </c>
      <c r="S111" s="5">
        <f>D111+R111</f>
        <v>0</v>
      </c>
      <c r="T111" s="5">
        <f>E111+S111</f>
        <v>0</v>
      </c>
      <c r="U111" s="5">
        <f>F111+T111</f>
        <v>0</v>
      </c>
      <c r="V111" s="5">
        <f>G111+U111</f>
        <v>0</v>
      </c>
      <c r="W111" s="5">
        <f>H111+V111</f>
        <v>0</v>
      </c>
      <c r="X111" s="5">
        <f>I111+W111</f>
        <v>0</v>
      </c>
      <c r="Y111" s="5">
        <f>J111+X111</f>
        <v>0</v>
      </c>
      <c r="Z111" s="5">
        <f>K111+Y111</f>
        <v>1650</v>
      </c>
      <c r="AA111" s="5">
        <f>L111+Z111</f>
        <v>3638.2</v>
      </c>
      <c r="AB111" s="5">
        <f>M111+AA111</f>
        <v>5239.5</v>
      </c>
    </row>
    <row r="112" spans="1:28" ht="12.75">
      <c r="A112" s="5" t="s">
        <v>44</v>
      </c>
      <c r="B112" s="5">
        <v>201.2</v>
      </c>
      <c r="C112" s="5">
        <v>555.7</v>
      </c>
      <c r="D112" s="5">
        <v>422.7</v>
      </c>
      <c r="E112" s="5">
        <v>100.9</v>
      </c>
      <c r="F112" s="5">
        <v>100.6</v>
      </c>
      <c r="G112" s="5">
        <v>1024.2</v>
      </c>
      <c r="H112" s="5"/>
      <c r="I112" s="5">
        <v>124.4</v>
      </c>
      <c r="J112" s="5">
        <v>100.3</v>
      </c>
      <c r="K112" s="5">
        <v>101.1</v>
      </c>
      <c r="L112" s="5">
        <v>338.4</v>
      </c>
      <c r="M112" s="5">
        <v>100.7</v>
      </c>
      <c r="N112" s="6">
        <f t="shared" si="42"/>
        <v>3170.2000000000003</v>
      </c>
      <c r="P112" s="5" t="s">
        <v>44</v>
      </c>
      <c r="Q112" s="5">
        <f t="shared" si="43"/>
        <v>201.2</v>
      </c>
      <c r="R112" s="5">
        <f>C112+Q112</f>
        <v>756.9000000000001</v>
      </c>
      <c r="S112" s="5">
        <f>D112+R112</f>
        <v>1179.6000000000001</v>
      </c>
      <c r="T112" s="5">
        <f>E112+S112</f>
        <v>1280.5000000000002</v>
      </c>
      <c r="U112" s="5">
        <f>F112+T112</f>
        <v>1381.1000000000001</v>
      </c>
      <c r="V112" s="5">
        <f>G112+U112</f>
        <v>2405.3</v>
      </c>
      <c r="W112" s="5">
        <f>H112+V112</f>
        <v>2405.3</v>
      </c>
      <c r="X112" s="5">
        <f>I112+W112</f>
        <v>2529.7000000000003</v>
      </c>
      <c r="Y112" s="5">
        <f>J112+X112</f>
        <v>2630.0000000000005</v>
      </c>
      <c r="Z112" s="5">
        <f>K112+Y112</f>
        <v>2731.1000000000004</v>
      </c>
      <c r="AA112" s="5">
        <f>L112+Z112</f>
        <v>3069.5000000000005</v>
      </c>
      <c r="AB112" s="5">
        <f>M112+AA112</f>
        <v>3170.2000000000003</v>
      </c>
    </row>
    <row r="113" spans="1:28" ht="12.75">
      <c r="A113" s="5" t="s">
        <v>21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>
        <f t="shared" si="42"/>
        <v>0</v>
      </c>
      <c r="P113" s="5" t="s">
        <v>21</v>
      </c>
      <c r="Q113" s="5">
        <f t="shared" si="43"/>
        <v>0</v>
      </c>
      <c r="R113" s="5">
        <f>C113+Q113</f>
        <v>0</v>
      </c>
      <c r="S113" s="5">
        <f>D113+R113</f>
        <v>0</v>
      </c>
      <c r="T113" s="5">
        <f>E113+S113</f>
        <v>0</v>
      </c>
      <c r="U113" s="5">
        <f>F113+T113</f>
        <v>0</v>
      </c>
      <c r="V113" s="5">
        <f>G113+U113</f>
        <v>0</v>
      </c>
      <c r="W113" s="5">
        <f>H113+V113</f>
        <v>0</v>
      </c>
      <c r="X113" s="5">
        <f>I113+W113</f>
        <v>0</v>
      </c>
      <c r="Y113" s="5">
        <f>J113+X113</f>
        <v>0</v>
      </c>
      <c r="Z113" s="5">
        <f>K113+Y113</f>
        <v>0</v>
      </c>
      <c r="AA113" s="5">
        <f>L113+Z113</f>
        <v>0</v>
      </c>
      <c r="AB113" s="5">
        <f>M113+AA113</f>
        <v>0</v>
      </c>
    </row>
    <row r="114" spans="1:28" ht="12.75">
      <c r="A114" s="5" t="s">
        <v>22</v>
      </c>
      <c r="B114" s="5">
        <v>11041.6</v>
      </c>
      <c r="C114" s="5">
        <v>12189.4</v>
      </c>
      <c r="D114" s="5">
        <v>14390.9</v>
      </c>
      <c r="E114" s="5">
        <v>15033.4</v>
      </c>
      <c r="F114" s="5">
        <v>13007.6</v>
      </c>
      <c r="G114" s="5">
        <v>16684.5</v>
      </c>
      <c r="H114" s="5"/>
      <c r="I114" s="5">
        <v>14446.8</v>
      </c>
      <c r="J114" s="5">
        <v>15631.7</v>
      </c>
      <c r="K114" s="5">
        <v>12889.9</v>
      </c>
      <c r="L114" s="5">
        <v>13451.3</v>
      </c>
      <c r="M114" s="5">
        <v>11610.7</v>
      </c>
      <c r="N114" s="6">
        <f t="shared" si="42"/>
        <v>150377.80000000002</v>
      </c>
      <c r="P114" s="5" t="s">
        <v>22</v>
      </c>
      <c r="Q114" s="5">
        <f t="shared" si="43"/>
        <v>11041.6</v>
      </c>
      <c r="R114" s="5">
        <f>C114+Q114</f>
        <v>23231</v>
      </c>
      <c r="S114" s="5">
        <f>D114+R114</f>
        <v>37621.9</v>
      </c>
      <c r="T114" s="5">
        <f>E114+S114</f>
        <v>52655.3</v>
      </c>
      <c r="U114" s="5">
        <f>F114+T114</f>
        <v>65662.90000000001</v>
      </c>
      <c r="V114" s="5">
        <f>G114+U114</f>
        <v>82347.40000000001</v>
      </c>
      <c r="W114" s="5">
        <f>H114+V114</f>
        <v>82347.40000000001</v>
      </c>
      <c r="X114" s="5">
        <f>I114+W114</f>
        <v>96794.20000000001</v>
      </c>
      <c r="Y114" s="5">
        <f>J114+X114</f>
        <v>112425.90000000001</v>
      </c>
      <c r="Z114" s="5">
        <f>K114+Y114</f>
        <v>125315.8</v>
      </c>
      <c r="AA114" s="5">
        <f>L114+Z114</f>
        <v>138767.1</v>
      </c>
      <c r="AB114" s="5">
        <f>M114+AA114</f>
        <v>150377.80000000002</v>
      </c>
    </row>
    <row r="115" spans="1:28" ht="12.75">
      <c r="A115" s="5" t="s">
        <v>23</v>
      </c>
      <c r="B115" s="5">
        <v>19855.1</v>
      </c>
      <c r="C115" s="5">
        <v>27781.1</v>
      </c>
      <c r="D115" s="5">
        <v>35702.4</v>
      </c>
      <c r="E115" s="5">
        <v>28863.4</v>
      </c>
      <c r="F115" s="5">
        <v>26030.3</v>
      </c>
      <c r="G115" s="5">
        <v>29227.5</v>
      </c>
      <c r="H115" s="5"/>
      <c r="I115" s="5">
        <v>22461</v>
      </c>
      <c r="J115" s="5">
        <v>24741.4</v>
      </c>
      <c r="K115" s="5">
        <v>22916.4</v>
      </c>
      <c r="L115" s="5">
        <v>21207.1</v>
      </c>
      <c r="M115" s="5">
        <v>24236.7</v>
      </c>
      <c r="N115" s="6">
        <f t="shared" si="42"/>
        <v>283022.39999999997</v>
      </c>
      <c r="P115" s="5" t="s">
        <v>23</v>
      </c>
      <c r="Q115" s="5">
        <f t="shared" si="43"/>
        <v>19855.1</v>
      </c>
      <c r="R115" s="5">
        <f>C115+Q115</f>
        <v>47636.2</v>
      </c>
      <c r="S115" s="5">
        <f>D115+R115</f>
        <v>83338.6</v>
      </c>
      <c r="T115" s="5">
        <f>E115+S115</f>
        <v>112202</v>
      </c>
      <c r="U115" s="5">
        <f>F115+T115</f>
        <v>138232.3</v>
      </c>
      <c r="V115" s="5">
        <f>G115+U115</f>
        <v>167459.8</v>
      </c>
      <c r="W115" s="5">
        <f>H115+V115</f>
        <v>167459.8</v>
      </c>
      <c r="X115" s="5">
        <f>I115+W115</f>
        <v>189920.8</v>
      </c>
      <c r="Y115" s="5">
        <f>J115+X115</f>
        <v>214662.19999999998</v>
      </c>
      <c r="Z115" s="5">
        <f>K115+Y115</f>
        <v>237578.59999999998</v>
      </c>
      <c r="AA115" s="5">
        <f>L115+Z115</f>
        <v>258785.69999999998</v>
      </c>
      <c r="AB115" s="5">
        <f>M115+AA115</f>
        <v>283022.39999999997</v>
      </c>
    </row>
    <row r="116" spans="1:28" ht="12.75">
      <c r="A116" s="5" t="s">
        <v>24</v>
      </c>
      <c r="B116" s="5"/>
      <c r="C116" s="5">
        <v>31.3</v>
      </c>
      <c r="D116" s="5"/>
      <c r="E116" s="5">
        <v>28.5</v>
      </c>
      <c r="F116" s="5">
        <v>29</v>
      </c>
      <c r="G116" s="5">
        <v>30.5</v>
      </c>
      <c r="H116" s="5"/>
      <c r="I116" s="5">
        <v>30.8</v>
      </c>
      <c r="J116" s="5">
        <v>355.2</v>
      </c>
      <c r="K116" s="5">
        <v>118.3</v>
      </c>
      <c r="L116" s="5">
        <v>59.7</v>
      </c>
      <c r="M116" s="5"/>
      <c r="N116" s="6">
        <f t="shared" si="42"/>
        <v>683.3</v>
      </c>
      <c r="P116" s="5" t="s">
        <v>24</v>
      </c>
      <c r="Q116" s="5">
        <f t="shared" si="43"/>
        <v>0</v>
      </c>
      <c r="R116" s="5">
        <f>C116+Q116</f>
        <v>31.3</v>
      </c>
      <c r="S116" s="5">
        <f>D116+R116</f>
        <v>31.3</v>
      </c>
      <c r="T116" s="5">
        <f>E116+S116</f>
        <v>59.8</v>
      </c>
      <c r="U116" s="5">
        <f>F116+T116</f>
        <v>88.8</v>
      </c>
      <c r="V116" s="5">
        <f>G116+U116</f>
        <v>119.3</v>
      </c>
      <c r="W116" s="5">
        <f>H116+V116</f>
        <v>119.3</v>
      </c>
      <c r="X116" s="5">
        <f>I116+W116</f>
        <v>150.1</v>
      </c>
      <c r="Y116" s="5">
        <f>J116+X116</f>
        <v>505.29999999999995</v>
      </c>
      <c r="Z116" s="5">
        <f>K116+Y116</f>
        <v>623.5999999999999</v>
      </c>
      <c r="AA116" s="5">
        <f>L116+Z116</f>
        <v>683.3</v>
      </c>
      <c r="AB116" s="5">
        <f>M116+AA116</f>
        <v>683.3</v>
      </c>
    </row>
    <row r="117" spans="1:28" ht="12.75">
      <c r="A117" s="5" t="s">
        <v>25</v>
      </c>
      <c r="B117" s="5"/>
      <c r="C117" s="5"/>
      <c r="D117" s="5">
        <v>0.5</v>
      </c>
      <c r="E117" s="5"/>
      <c r="F117" s="5"/>
      <c r="G117" s="5"/>
      <c r="H117" s="5"/>
      <c r="I117" s="5"/>
      <c r="J117" s="5"/>
      <c r="K117" s="5"/>
      <c r="L117" s="5"/>
      <c r="M117" s="5"/>
      <c r="N117" s="6">
        <f t="shared" si="42"/>
        <v>0.5</v>
      </c>
      <c r="P117" s="5" t="s">
        <v>25</v>
      </c>
      <c r="Q117" s="5">
        <f t="shared" si="43"/>
        <v>0</v>
      </c>
      <c r="R117" s="5">
        <f>C117+Q117</f>
        <v>0</v>
      </c>
      <c r="S117" s="5">
        <f>D117+R117</f>
        <v>0.5</v>
      </c>
      <c r="T117" s="5">
        <f>E117+S117</f>
        <v>0.5</v>
      </c>
      <c r="U117" s="5">
        <f>F117+T117</f>
        <v>0.5</v>
      </c>
      <c r="V117" s="5">
        <f>G117+U117</f>
        <v>0.5</v>
      </c>
      <c r="W117" s="5">
        <f>H117+V117</f>
        <v>0.5</v>
      </c>
      <c r="X117" s="5">
        <f>I117+W117</f>
        <v>0.5</v>
      </c>
      <c r="Y117" s="5">
        <f>J117+X117</f>
        <v>0.5</v>
      </c>
      <c r="Z117" s="5">
        <f>K117+Y117</f>
        <v>0.5</v>
      </c>
      <c r="AA117" s="5">
        <f>L117+Z117</f>
        <v>0.5</v>
      </c>
      <c r="AB117" s="5">
        <f>M117+AA117</f>
        <v>0.5</v>
      </c>
    </row>
    <row r="118" spans="1:28" ht="12.75">
      <c r="A118" s="5" t="s">
        <v>45</v>
      </c>
      <c r="B118" s="5"/>
      <c r="C118" s="5"/>
      <c r="D118" s="5"/>
      <c r="E118" s="5"/>
      <c r="F118" s="5"/>
      <c r="G118" s="5"/>
      <c r="H118" s="5"/>
      <c r="I118" s="5">
        <v>23</v>
      </c>
      <c r="J118" s="5"/>
      <c r="K118" s="5"/>
      <c r="L118" s="5"/>
      <c r="M118" s="5"/>
      <c r="N118" s="6">
        <f t="shared" si="42"/>
        <v>23</v>
      </c>
      <c r="P118" s="5" t="s">
        <v>45</v>
      </c>
      <c r="Q118" s="5">
        <f t="shared" si="43"/>
        <v>0</v>
      </c>
      <c r="R118" s="5">
        <f>C118+Q118</f>
        <v>0</v>
      </c>
      <c r="S118" s="5">
        <f>D118+R118</f>
        <v>0</v>
      </c>
      <c r="T118" s="5">
        <f>E118+S118</f>
        <v>0</v>
      </c>
      <c r="U118" s="5">
        <f>F118+T118</f>
        <v>0</v>
      </c>
      <c r="V118" s="5">
        <f>G118+U118</f>
        <v>0</v>
      </c>
      <c r="W118" s="5">
        <f>H118+V118</f>
        <v>0</v>
      </c>
      <c r="X118" s="5">
        <f>I118+W118</f>
        <v>23</v>
      </c>
      <c r="Y118" s="5">
        <f>J118+X118</f>
        <v>23</v>
      </c>
      <c r="Z118" s="5">
        <f>K118+Y118</f>
        <v>23</v>
      </c>
      <c r="AA118" s="5">
        <f>L118+Z118</f>
        <v>23</v>
      </c>
      <c r="AB118" s="5">
        <f>M118+AA118</f>
        <v>23</v>
      </c>
    </row>
    <row r="119" spans="1:28" ht="12.75">
      <c r="A119" s="5" t="s">
        <v>26</v>
      </c>
      <c r="B119" s="5"/>
      <c r="C119" s="5"/>
      <c r="D119" s="5"/>
      <c r="E119" s="5">
        <v>48</v>
      </c>
      <c r="F119" s="5"/>
      <c r="G119" s="5"/>
      <c r="H119" s="5"/>
      <c r="I119" s="5"/>
      <c r="J119" s="5"/>
      <c r="K119" s="5"/>
      <c r="L119" s="5"/>
      <c r="M119" s="5"/>
      <c r="N119" s="6">
        <f t="shared" si="42"/>
        <v>48</v>
      </c>
      <c r="P119" s="5" t="s">
        <v>26</v>
      </c>
      <c r="Q119" s="5">
        <f t="shared" si="43"/>
        <v>0</v>
      </c>
      <c r="R119" s="5">
        <f>C119+Q119</f>
        <v>0</v>
      </c>
      <c r="S119" s="5">
        <f>D119+R119</f>
        <v>0</v>
      </c>
      <c r="T119" s="5">
        <f>E119+S119</f>
        <v>48</v>
      </c>
      <c r="U119" s="5">
        <f>F119+T119</f>
        <v>48</v>
      </c>
      <c r="V119" s="5">
        <f>G119+U119</f>
        <v>48</v>
      </c>
      <c r="W119" s="5">
        <f>H119+V119</f>
        <v>48</v>
      </c>
      <c r="X119" s="5">
        <f>I119+W119</f>
        <v>48</v>
      </c>
      <c r="Y119" s="5">
        <f>J119+X119</f>
        <v>48</v>
      </c>
      <c r="Z119" s="5">
        <f>K119+Y119</f>
        <v>48</v>
      </c>
      <c r="AA119" s="5">
        <f>L119+Z119</f>
        <v>48</v>
      </c>
      <c r="AB119" s="5">
        <f>M119+AA119</f>
        <v>48</v>
      </c>
    </row>
    <row r="120" spans="1:28" ht="12.75">
      <c r="A120" s="5" t="s">
        <v>46</v>
      </c>
      <c r="B120" s="5"/>
      <c r="C120" s="5"/>
      <c r="D120" s="5"/>
      <c r="E120" s="5"/>
      <c r="F120" s="5">
        <v>3000</v>
      </c>
      <c r="G120" s="5">
        <v>5352.2</v>
      </c>
      <c r="H120" s="5"/>
      <c r="I120" s="5">
        <v>1533.2</v>
      </c>
      <c r="J120" s="5"/>
      <c r="K120" s="5">
        <v>758.4</v>
      </c>
      <c r="L120" s="5">
        <v>801.6</v>
      </c>
      <c r="M120" s="5"/>
      <c r="N120" s="6">
        <f t="shared" si="42"/>
        <v>11445.400000000001</v>
      </c>
      <c r="P120" s="5" t="s">
        <v>46</v>
      </c>
      <c r="Q120" s="5">
        <f t="shared" si="43"/>
        <v>0</v>
      </c>
      <c r="R120" s="5">
        <f>C120+Q120</f>
        <v>0</v>
      </c>
      <c r="S120" s="5">
        <f>D120+R120</f>
        <v>0</v>
      </c>
      <c r="T120" s="5">
        <f>E120+S120</f>
        <v>0</v>
      </c>
      <c r="U120" s="5">
        <f>F120+T120</f>
        <v>3000</v>
      </c>
      <c r="V120" s="5">
        <f>G120+U120</f>
        <v>8352.2</v>
      </c>
      <c r="W120" s="5">
        <f>H120+V120</f>
        <v>8352.2</v>
      </c>
      <c r="X120" s="5">
        <f>I120+W120</f>
        <v>9885.400000000001</v>
      </c>
      <c r="Y120" s="5">
        <f>J120+X120</f>
        <v>9885.400000000001</v>
      </c>
      <c r="Z120" s="5">
        <f>K120+Y120</f>
        <v>10643.800000000001</v>
      </c>
      <c r="AA120" s="5">
        <f>L120+Z120</f>
        <v>11445.400000000001</v>
      </c>
      <c r="AB120" s="5">
        <f>M120+AA120</f>
        <v>11445.400000000001</v>
      </c>
    </row>
    <row r="121" spans="1:28" ht="12.75">
      <c r="A121" s="5" t="s">
        <v>28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>
        <f t="shared" si="42"/>
        <v>0</v>
      </c>
      <c r="P121" s="5" t="s">
        <v>28</v>
      </c>
      <c r="Q121" s="5">
        <f t="shared" si="43"/>
        <v>0</v>
      </c>
      <c r="R121" s="5">
        <f>C121+Q121</f>
        <v>0</v>
      </c>
      <c r="S121" s="5">
        <f>D121+R121</f>
        <v>0</v>
      </c>
      <c r="T121" s="5">
        <f>E121+S121</f>
        <v>0</v>
      </c>
      <c r="U121" s="5">
        <f>F121+T121</f>
        <v>0</v>
      </c>
      <c r="V121" s="5">
        <f>G121+U121</f>
        <v>0</v>
      </c>
      <c r="W121" s="5">
        <f>H121+V121</f>
        <v>0</v>
      </c>
      <c r="X121" s="5">
        <f>I121+W121</f>
        <v>0</v>
      </c>
      <c r="Y121" s="5">
        <f>J121+X121</f>
        <v>0</v>
      </c>
      <c r="Z121" s="5">
        <f>K121+Y121</f>
        <v>0</v>
      </c>
      <c r="AA121" s="5">
        <f>L121+Z121</f>
        <v>0</v>
      </c>
      <c r="AB121" s="5">
        <f>M121+AA121</f>
        <v>0</v>
      </c>
    </row>
    <row r="122" spans="1:28" ht="12.75">
      <c r="A122" s="5" t="s">
        <v>47</v>
      </c>
      <c r="B122" s="5"/>
      <c r="C122" s="5"/>
      <c r="D122" s="5"/>
      <c r="E122" s="5">
        <v>3297.1</v>
      </c>
      <c r="F122" s="5"/>
      <c r="G122" s="5"/>
      <c r="H122" s="5"/>
      <c r="I122" s="5"/>
      <c r="J122" s="5">
        <v>65.9</v>
      </c>
      <c r="K122" s="5"/>
      <c r="L122" s="5"/>
      <c r="M122" s="5"/>
      <c r="N122" s="6">
        <f t="shared" si="42"/>
        <v>3363</v>
      </c>
      <c r="P122" s="5" t="s">
        <v>47</v>
      </c>
      <c r="Q122" s="5">
        <f t="shared" si="43"/>
        <v>0</v>
      </c>
      <c r="R122" s="5">
        <f>C122+Q122</f>
        <v>0</v>
      </c>
      <c r="S122" s="5">
        <f>D122+R122</f>
        <v>0</v>
      </c>
      <c r="T122" s="5">
        <f>E122+S122</f>
        <v>3297.1</v>
      </c>
      <c r="U122" s="5">
        <f>F122+T122</f>
        <v>3297.1</v>
      </c>
      <c r="V122" s="5">
        <f>G122+U122</f>
        <v>3297.1</v>
      </c>
      <c r="W122" s="5">
        <f>H122+V122</f>
        <v>3297.1</v>
      </c>
      <c r="X122" s="5">
        <f>I122+W122</f>
        <v>3297.1</v>
      </c>
      <c r="Y122" s="5">
        <f>J122+X122</f>
        <v>3363</v>
      </c>
      <c r="Z122" s="5">
        <f>K122+Y122</f>
        <v>3363</v>
      </c>
      <c r="AA122" s="5">
        <f>L122+Z122</f>
        <v>3363</v>
      </c>
      <c r="AB122" s="5">
        <f>M122+AA122</f>
        <v>3363</v>
      </c>
    </row>
    <row r="123" spans="1:28" ht="12.75">
      <c r="A123" s="7" t="s">
        <v>29</v>
      </c>
      <c r="B123" s="7">
        <f aca="true" t="shared" si="44" ref="B123:N123">SUM(B107:B122)</f>
        <v>39507.5</v>
      </c>
      <c r="C123" s="7">
        <f t="shared" si="44"/>
        <v>50781</v>
      </c>
      <c r="D123" s="7">
        <f t="shared" si="44"/>
        <v>62402.5</v>
      </c>
      <c r="E123" s="7">
        <f t="shared" si="44"/>
        <v>57170.7</v>
      </c>
      <c r="F123" s="7">
        <f t="shared" si="44"/>
        <v>61651.5</v>
      </c>
      <c r="G123" s="7">
        <f t="shared" si="44"/>
        <v>69849</v>
      </c>
      <c r="H123" s="7">
        <f t="shared" si="44"/>
        <v>0</v>
      </c>
      <c r="I123" s="7">
        <f t="shared" si="44"/>
        <v>51186.8</v>
      </c>
      <c r="J123" s="7">
        <f t="shared" si="44"/>
        <v>69426.49999999999</v>
      </c>
      <c r="K123" s="7">
        <f t="shared" si="44"/>
        <v>59529.200000000004</v>
      </c>
      <c r="L123" s="7">
        <f t="shared" si="44"/>
        <v>55522.7</v>
      </c>
      <c r="M123" s="7">
        <f t="shared" si="44"/>
        <v>50806.100000000006</v>
      </c>
      <c r="N123" s="7">
        <f t="shared" si="44"/>
        <v>627833.5000000001</v>
      </c>
      <c r="P123" s="7" t="s">
        <v>29</v>
      </c>
      <c r="Q123" s="7">
        <f aca="true" t="shared" si="45" ref="Q123:AB123">SUM(Q107:Q122)</f>
        <v>39507.5</v>
      </c>
      <c r="R123" s="7">
        <f t="shared" si="45"/>
        <v>90288.5</v>
      </c>
      <c r="S123" s="7">
        <f t="shared" si="45"/>
        <v>152691</v>
      </c>
      <c r="T123" s="7">
        <f t="shared" si="45"/>
        <v>209861.69999999998</v>
      </c>
      <c r="U123" s="7">
        <f t="shared" si="45"/>
        <v>271513.19999999995</v>
      </c>
      <c r="V123" s="7">
        <f t="shared" si="45"/>
        <v>341362.19999999995</v>
      </c>
      <c r="W123" s="7">
        <f t="shared" si="45"/>
        <v>341362.19999999995</v>
      </c>
      <c r="X123" s="7">
        <f t="shared" si="45"/>
        <v>392549</v>
      </c>
      <c r="Y123" s="7">
        <f t="shared" si="45"/>
        <v>461975.50000000006</v>
      </c>
      <c r="Z123" s="7">
        <f t="shared" si="45"/>
        <v>521504.69999999995</v>
      </c>
      <c r="AA123" s="7">
        <f t="shared" si="45"/>
        <v>577027.4</v>
      </c>
      <c r="AB123" s="7">
        <f t="shared" si="45"/>
        <v>627833.5000000001</v>
      </c>
    </row>
    <row r="124" spans="1:28" ht="12.75">
      <c r="A124" s="8" t="s">
        <v>30</v>
      </c>
      <c r="B124" s="8">
        <f aca="true" t="shared" si="46" ref="B124:N124">SUM(B107:B123)/2</f>
        <v>39507.5</v>
      </c>
      <c r="C124" s="8">
        <f t="shared" si="46"/>
        <v>50781</v>
      </c>
      <c r="D124" s="8">
        <f t="shared" si="46"/>
        <v>62402.5</v>
      </c>
      <c r="E124" s="8">
        <f t="shared" si="46"/>
        <v>57170.7</v>
      </c>
      <c r="F124" s="8">
        <f t="shared" si="46"/>
        <v>61651.5</v>
      </c>
      <c r="G124" s="8">
        <f t="shared" si="46"/>
        <v>69849</v>
      </c>
      <c r="H124" s="8">
        <f t="shared" si="46"/>
        <v>0</v>
      </c>
      <c r="I124" s="8">
        <f t="shared" si="46"/>
        <v>51186.8</v>
      </c>
      <c r="J124" s="8">
        <f t="shared" si="46"/>
        <v>69426.49999999999</v>
      </c>
      <c r="K124" s="8">
        <f t="shared" si="46"/>
        <v>59529.200000000004</v>
      </c>
      <c r="L124" s="8">
        <f t="shared" si="46"/>
        <v>55522.7</v>
      </c>
      <c r="M124" s="8">
        <f t="shared" si="46"/>
        <v>50806.100000000006</v>
      </c>
      <c r="N124" s="8">
        <f t="shared" si="46"/>
        <v>627833.5000000001</v>
      </c>
      <c r="P124" s="8" t="s">
        <v>30</v>
      </c>
      <c r="Q124" s="8">
        <f aca="true" t="shared" si="47" ref="Q124:AB124">SUM(Q107:Q123)/2</f>
        <v>39507.5</v>
      </c>
      <c r="R124" s="8">
        <f t="shared" si="47"/>
        <v>90288.5</v>
      </c>
      <c r="S124" s="8">
        <f t="shared" si="47"/>
        <v>152691</v>
      </c>
      <c r="T124" s="8">
        <f t="shared" si="47"/>
        <v>209861.69999999998</v>
      </c>
      <c r="U124" s="8">
        <f t="shared" si="47"/>
        <v>271513.19999999995</v>
      </c>
      <c r="V124" s="8">
        <f t="shared" si="47"/>
        <v>341362.19999999995</v>
      </c>
      <c r="W124" s="8">
        <f t="shared" si="47"/>
        <v>341362.19999999995</v>
      </c>
      <c r="X124" s="8">
        <f t="shared" si="47"/>
        <v>392549</v>
      </c>
      <c r="Y124" s="8">
        <f t="shared" si="47"/>
        <v>461975.50000000006</v>
      </c>
      <c r="Z124" s="8">
        <f t="shared" si="47"/>
        <v>521504.69999999995</v>
      </c>
      <c r="AA124" s="8">
        <f t="shared" si="47"/>
        <v>577027.4</v>
      </c>
      <c r="AB124" s="8">
        <f t="shared" si="47"/>
        <v>627833.5000000001</v>
      </c>
    </row>
    <row r="125" spans="1:28" ht="12.75">
      <c r="A125" s="5" t="s">
        <v>31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>
        <f aca="true" t="shared" si="48" ref="N125:N137">SUM(B125:M125)</f>
        <v>0</v>
      </c>
      <c r="P125" s="5" t="s">
        <v>31</v>
      </c>
      <c r="Q125" s="5">
        <f aca="true" t="shared" si="49" ref="Q125:Q137">B125</f>
        <v>0</v>
      </c>
      <c r="R125" s="5">
        <f>C125+Q125</f>
        <v>0</v>
      </c>
      <c r="S125" s="5">
        <f>D125+R125</f>
        <v>0</v>
      </c>
      <c r="T125" s="5">
        <f>E125+S125</f>
        <v>0</v>
      </c>
      <c r="U125" s="5">
        <f>F125+T125</f>
        <v>0</v>
      </c>
      <c r="V125" s="5">
        <f>G125+U125</f>
        <v>0</v>
      </c>
      <c r="W125" s="5">
        <f>H125+V125</f>
        <v>0</v>
      </c>
      <c r="X125" s="5">
        <f>I125+W125</f>
        <v>0</v>
      </c>
      <c r="Y125" s="5">
        <f>J125+X125</f>
        <v>0</v>
      </c>
      <c r="Z125" s="5">
        <f>K125+Y125</f>
        <v>0</v>
      </c>
      <c r="AA125" s="5">
        <f>L125+Z125</f>
        <v>0</v>
      </c>
      <c r="AB125" s="5">
        <f>M125+AA125</f>
        <v>0</v>
      </c>
    </row>
    <row r="126" spans="1:28" ht="12.75">
      <c r="A126" s="5" t="s">
        <v>48</v>
      </c>
      <c r="B126" s="5"/>
      <c r="C126" s="5"/>
      <c r="D126" s="5"/>
      <c r="E126" s="5"/>
      <c r="F126" s="5"/>
      <c r="G126" s="5"/>
      <c r="H126" s="5"/>
      <c r="I126" s="5">
        <v>56.1</v>
      </c>
      <c r="J126" s="5">
        <v>29.7</v>
      </c>
      <c r="K126" s="5">
        <v>86.9</v>
      </c>
      <c r="L126" s="5">
        <v>62.9</v>
      </c>
      <c r="M126" s="5">
        <v>54</v>
      </c>
      <c r="N126" s="6">
        <f t="shared" si="48"/>
        <v>289.6</v>
      </c>
      <c r="P126" s="5" t="s">
        <v>48</v>
      </c>
      <c r="Q126" s="5">
        <f t="shared" si="49"/>
        <v>0</v>
      </c>
      <c r="R126" s="5">
        <f>C126+Q126</f>
        <v>0</v>
      </c>
      <c r="S126" s="5">
        <f>D126+R126</f>
        <v>0</v>
      </c>
      <c r="T126" s="5">
        <f>E126+S126</f>
        <v>0</v>
      </c>
      <c r="U126" s="5">
        <f>F126+T126</f>
        <v>0</v>
      </c>
      <c r="V126" s="5">
        <f>G126+U126</f>
        <v>0</v>
      </c>
      <c r="W126" s="5">
        <f>H126+V126</f>
        <v>0</v>
      </c>
      <c r="X126" s="5">
        <f>I126+W126</f>
        <v>56.1</v>
      </c>
      <c r="Y126" s="5">
        <f>J126+X126</f>
        <v>85.8</v>
      </c>
      <c r="Z126" s="5">
        <f>K126+Y126</f>
        <v>172.7</v>
      </c>
      <c r="AA126" s="5">
        <f>L126+Z126</f>
        <v>235.6</v>
      </c>
      <c r="AB126" s="5">
        <f>M126+AA126</f>
        <v>289.6</v>
      </c>
    </row>
    <row r="127" spans="1:28" ht="12.75">
      <c r="A127" s="5" t="s">
        <v>63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>
        <f t="shared" si="48"/>
        <v>0</v>
      </c>
      <c r="P127" s="5" t="s">
        <v>63</v>
      </c>
      <c r="Q127" s="5">
        <f t="shared" si="49"/>
        <v>0</v>
      </c>
      <c r="R127" s="5">
        <f>C127+Q127</f>
        <v>0</v>
      </c>
      <c r="S127" s="5">
        <f>D127+R127</f>
        <v>0</v>
      </c>
      <c r="T127" s="5">
        <f>E127+S127</f>
        <v>0</v>
      </c>
      <c r="U127" s="5">
        <f>F127+T127</f>
        <v>0</v>
      </c>
      <c r="V127" s="5">
        <f>G127+U127</f>
        <v>0</v>
      </c>
      <c r="W127" s="5">
        <f>H127+V127</f>
        <v>0</v>
      </c>
      <c r="X127" s="5">
        <f>I127+W127</f>
        <v>0</v>
      </c>
      <c r="Y127" s="5">
        <f>J127+X127</f>
        <v>0</v>
      </c>
      <c r="Z127" s="5">
        <f>K127+Y127</f>
        <v>0</v>
      </c>
      <c r="AA127" s="5">
        <f>L127+Z127</f>
        <v>0</v>
      </c>
      <c r="AB127" s="5">
        <f>M127+AA127</f>
        <v>0</v>
      </c>
    </row>
    <row r="128" spans="1:28" ht="12.75">
      <c r="A128" s="5" t="s">
        <v>49</v>
      </c>
      <c r="B128" s="5">
        <v>1200</v>
      </c>
      <c r="C128" s="5">
        <v>1500.5</v>
      </c>
      <c r="D128" s="5">
        <v>826.8</v>
      </c>
      <c r="E128" s="5">
        <v>1051</v>
      </c>
      <c r="F128" s="5">
        <v>0.5</v>
      </c>
      <c r="G128" s="5">
        <v>53485.6</v>
      </c>
      <c r="H128" s="5"/>
      <c r="I128" s="5">
        <v>746.4</v>
      </c>
      <c r="J128" s="5">
        <v>800.4</v>
      </c>
      <c r="K128" s="5">
        <v>2690.9</v>
      </c>
      <c r="L128" s="5">
        <v>0.5</v>
      </c>
      <c r="M128" s="5">
        <v>1526.8</v>
      </c>
      <c r="N128" s="6">
        <f t="shared" si="48"/>
        <v>63829.40000000001</v>
      </c>
      <c r="P128" s="5" t="s">
        <v>49</v>
      </c>
      <c r="Q128" s="5">
        <f t="shared" si="49"/>
        <v>1200</v>
      </c>
      <c r="R128" s="5">
        <f>C128+Q128</f>
        <v>2700.5</v>
      </c>
      <c r="S128" s="5">
        <f>D128+R128</f>
        <v>3527.3</v>
      </c>
      <c r="T128" s="5">
        <f>E128+S128</f>
        <v>4578.3</v>
      </c>
      <c r="U128" s="5">
        <f>F128+T128</f>
        <v>4578.8</v>
      </c>
      <c r="V128" s="5">
        <f>G128+U128</f>
        <v>58064.4</v>
      </c>
      <c r="W128" s="5">
        <f>H128+V128</f>
        <v>58064.4</v>
      </c>
      <c r="X128" s="5">
        <f>I128+W128</f>
        <v>58810.8</v>
      </c>
      <c r="Y128" s="5">
        <f>J128+X128</f>
        <v>59611.200000000004</v>
      </c>
      <c r="Z128" s="5">
        <f>K128+Y128</f>
        <v>62302.100000000006</v>
      </c>
      <c r="AA128" s="5">
        <f>L128+Z128</f>
        <v>62302.600000000006</v>
      </c>
      <c r="AB128" s="5">
        <f>M128+AA128</f>
        <v>63829.40000000001</v>
      </c>
    </row>
    <row r="129" spans="1:28" ht="12.75">
      <c r="A129" s="5" t="s">
        <v>36</v>
      </c>
      <c r="B129" s="5">
        <v>499.9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>
        <f t="shared" si="48"/>
        <v>499.9</v>
      </c>
      <c r="P129" s="5" t="s">
        <v>36</v>
      </c>
      <c r="Q129" s="5">
        <f t="shared" si="49"/>
        <v>499.9</v>
      </c>
      <c r="R129" s="5">
        <f>C129+Q129</f>
        <v>499.9</v>
      </c>
      <c r="S129" s="5">
        <f>D129+R129</f>
        <v>499.9</v>
      </c>
      <c r="T129" s="5">
        <f>E129+S129</f>
        <v>499.9</v>
      </c>
      <c r="U129" s="5">
        <f>F129+T129</f>
        <v>499.9</v>
      </c>
      <c r="V129" s="5">
        <f>G129+U129</f>
        <v>499.9</v>
      </c>
      <c r="W129" s="5">
        <f>H129+V129</f>
        <v>499.9</v>
      </c>
      <c r="X129" s="5">
        <f>I129+W129</f>
        <v>499.9</v>
      </c>
      <c r="Y129" s="5">
        <f>J129+X129</f>
        <v>499.9</v>
      </c>
      <c r="Z129" s="5">
        <f>K129+Y129</f>
        <v>499.9</v>
      </c>
      <c r="AA129" s="5">
        <f>L129+Z129</f>
        <v>499.9</v>
      </c>
      <c r="AB129" s="5">
        <f>M129+AA129</f>
        <v>499.9</v>
      </c>
    </row>
    <row r="130" spans="1:28" ht="12.75">
      <c r="A130" s="5" t="s">
        <v>50</v>
      </c>
      <c r="B130" s="5">
        <v>236315.2</v>
      </c>
      <c r="C130" s="5">
        <v>234085.8</v>
      </c>
      <c r="D130" s="5">
        <v>292053.6</v>
      </c>
      <c r="E130" s="5">
        <v>195055.7</v>
      </c>
      <c r="F130" s="5">
        <v>274311.9</v>
      </c>
      <c r="G130" s="5">
        <v>183497.8</v>
      </c>
      <c r="H130" s="5"/>
      <c r="I130" s="5">
        <v>154568.3</v>
      </c>
      <c r="J130" s="5">
        <v>180392.4</v>
      </c>
      <c r="K130" s="5">
        <v>223032.7</v>
      </c>
      <c r="L130" s="5">
        <v>183605</v>
      </c>
      <c r="M130" s="5">
        <v>159269.2</v>
      </c>
      <c r="N130" s="6">
        <f t="shared" si="48"/>
        <v>2316187.6000000006</v>
      </c>
      <c r="P130" s="5" t="s">
        <v>50</v>
      </c>
      <c r="Q130" s="5">
        <f t="shared" si="49"/>
        <v>236315.2</v>
      </c>
      <c r="R130" s="5">
        <f>C130+Q130</f>
        <v>470401</v>
      </c>
      <c r="S130" s="5">
        <f>D130+R130</f>
        <v>762454.6</v>
      </c>
      <c r="T130" s="5">
        <f>E130+S130</f>
        <v>957510.3</v>
      </c>
      <c r="U130" s="5">
        <f>F130+T130</f>
        <v>1231822.2000000002</v>
      </c>
      <c r="V130" s="5">
        <f>G130+U130</f>
        <v>1415320.0000000002</v>
      </c>
      <c r="W130" s="5">
        <f>H130+V130</f>
        <v>1415320.0000000002</v>
      </c>
      <c r="X130" s="5">
        <f>I130+W130</f>
        <v>1569888.3000000003</v>
      </c>
      <c r="Y130" s="5">
        <f>J130+X130</f>
        <v>1750280.7000000002</v>
      </c>
      <c r="Z130" s="5">
        <f>K130+Y130</f>
        <v>1973313.4000000001</v>
      </c>
      <c r="AA130" s="5">
        <f>L130+Z130</f>
        <v>2156918.4000000004</v>
      </c>
      <c r="AB130" s="5">
        <f>M130+AA130</f>
        <v>2316187.6000000006</v>
      </c>
    </row>
    <row r="131" spans="1:28" ht="12.75">
      <c r="A131" s="5" t="s">
        <v>51</v>
      </c>
      <c r="B131" s="5">
        <v>5028.9</v>
      </c>
      <c r="C131" s="5">
        <v>2259.5</v>
      </c>
      <c r="D131" s="5">
        <v>21241</v>
      </c>
      <c r="E131" s="5">
        <v>4655.2</v>
      </c>
      <c r="F131" s="5">
        <v>79634.8</v>
      </c>
      <c r="G131" s="5">
        <v>50738.5</v>
      </c>
      <c r="H131" s="5"/>
      <c r="I131" s="5">
        <v>58056.4</v>
      </c>
      <c r="J131" s="5">
        <v>1701</v>
      </c>
      <c r="K131" s="5">
        <v>1565.3</v>
      </c>
      <c r="L131" s="5">
        <v>18491.4</v>
      </c>
      <c r="M131" s="5">
        <v>24645</v>
      </c>
      <c r="N131" s="6">
        <f t="shared" si="48"/>
        <v>268017</v>
      </c>
      <c r="P131" s="5" t="s">
        <v>51</v>
      </c>
      <c r="Q131" s="5">
        <f t="shared" si="49"/>
        <v>5028.9</v>
      </c>
      <c r="R131" s="5">
        <f>C131+Q131</f>
        <v>7288.4</v>
      </c>
      <c r="S131" s="5">
        <f>D131+R131</f>
        <v>28529.4</v>
      </c>
      <c r="T131" s="5">
        <f>E131+S131</f>
        <v>33184.6</v>
      </c>
      <c r="U131" s="5">
        <f>F131+T131</f>
        <v>112819.4</v>
      </c>
      <c r="V131" s="5">
        <f>G131+U131</f>
        <v>163557.9</v>
      </c>
      <c r="W131" s="5">
        <f>H131+V131</f>
        <v>163557.9</v>
      </c>
      <c r="X131" s="5">
        <f>I131+W131</f>
        <v>221614.3</v>
      </c>
      <c r="Y131" s="5">
        <f>J131+X131</f>
        <v>223315.3</v>
      </c>
      <c r="Z131" s="5">
        <f>K131+Y131</f>
        <v>224880.59999999998</v>
      </c>
      <c r="AA131" s="5">
        <f>L131+Z131</f>
        <v>243371.99999999997</v>
      </c>
      <c r="AB131" s="5">
        <f>M131+AA131</f>
        <v>268017</v>
      </c>
    </row>
    <row r="132" spans="1:28" ht="12.75">
      <c r="A132" s="5" t="s">
        <v>52</v>
      </c>
      <c r="B132" s="5">
        <v>99.4</v>
      </c>
      <c r="C132" s="5"/>
      <c r="D132" s="5">
        <v>192</v>
      </c>
      <c r="E132" s="5">
        <v>293.2</v>
      </c>
      <c r="F132" s="5"/>
      <c r="G132" s="5">
        <v>9386.7</v>
      </c>
      <c r="H132" s="5"/>
      <c r="I132" s="5">
        <v>33172.5</v>
      </c>
      <c r="J132" s="5">
        <v>16221.5</v>
      </c>
      <c r="K132" s="5">
        <v>4493.4</v>
      </c>
      <c r="L132" s="5">
        <v>17258</v>
      </c>
      <c r="M132" s="5">
        <v>9087.7</v>
      </c>
      <c r="N132" s="6">
        <f t="shared" si="48"/>
        <v>90204.40000000001</v>
      </c>
      <c r="P132" s="5" t="s">
        <v>52</v>
      </c>
      <c r="Q132" s="5">
        <f t="shared" si="49"/>
        <v>99.4</v>
      </c>
      <c r="R132" s="5">
        <f>C132+Q132</f>
        <v>99.4</v>
      </c>
      <c r="S132" s="5">
        <f>D132+R132</f>
        <v>291.4</v>
      </c>
      <c r="T132" s="5">
        <f>E132+S132</f>
        <v>584.5999999999999</v>
      </c>
      <c r="U132" s="5">
        <f>F132+T132</f>
        <v>584.5999999999999</v>
      </c>
      <c r="V132" s="5">
        <f>G132+U132</f>
        <v>9971.300000000001</v>
      </c>
      <c r="W132" s="5">
        <f>H132+V132</f>
        <v>9971.300000000001</v>
      </c>
      <c r="X132" s="5">
        <f>I132+W132</f>
        <v>43143.8</v>
      </c>
      <c r="Y132" s="5">
        <f>J132+X132</f>
        <v>59365.3</v>
      </c>
      <c r="Z132" s="5">
        <f>K132+Y132</f>
        <v>63858.700000000004</v>
      </c>
      <c r="AA132" s="5">
        <f>L132+Z132</f>
        <v>81116.70000000001</v>
      </c>
      <c r="AB132" s="5">
        <f>M132+AA132</f>
        <v>90204.40000000001</v>
      </c>
    </row>
    <row r="133" spans="1:28" ht="12.75">
      <c r="A133" s="5" t="s">
        <v>53</v>
      </c>
      <c r="B133" s="5"/>
      <c r="C133" s="5"/>
      <c r="D133" s="5"/>
      <c r="E133" s="5"/>
      <c r="F133" s="5"/>
      <c r="G133" s="5"/>
      <c r="H133" s="5"/>
      <c r="I133" s="5"/>
      <c r="J133" s="5"/>
      <c r="K133" s="5">
        <v>25.5</v>
      </c>
      <c r="L133" s="5"/>
      <c r="M133" s="5"/>
      <c r="N133" s="6">
        <f t="shared" si="48"/>
        <v>25.5</v>
      </c>
      <c r="P133" s="5" t="s">
        <v>53</v>
      </c>
      <c r="Q133" s="5">
        <f t="shared" si="49"/>
        <v>0</v>
      </c>
      <c r="R133" s="5">
        <f>C133+Q133</f>
        <v>0</v>
      </c>
      <c r="S133" s="5">
        <f>D133+R133</f>
        <v>0</v>
      </c>
      <c r="T133" s="5">
        <f>E133+S133</f>
        <v>0</v>
      </c>
      <c r="U133" s="5">
        <f>F133+T133</f>
        <v>0</v>
      </c>
      <c r="V133" s="5">
        <f>G133+U133</f>
        <v>0</v>
      </c>
      <c r="W133" s="5">
        <f>H133+V133</f>
        <v>0</v>
      </c>
      <c r="X133" s="5">
        <f>I133+W133</f>
        <v>0</v>
      </c>
      <c r="Y133" s="5">
        <f>J133+X133</f>
        <v>0</v>
      </c>
      <c r="Z133" s="5">
        <f>K133+Y133</f>
        <v>25.5</v>
      </c>
      <c r="AA133" s="5">
        <f>L133+Z133</f>
        <v>25.5</v>
      </c>
      <c r="AB133" s="5">
        <f>M133+AA133</f>
        <v>25.5</v>
      </c>
    </row>
    <row r="134" spans="1:28" ht="12.75">
      <c r="A134" s="5" t="s">
        <v>64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>
        <f t="shared" si="48"/>
        <v>0</v>
      </c>
      <c r="P134" s="5" t="s">
        <v>64</v>
      </c>
      <c r="Q134" s="5">
        <f t="shared" si="49"/>
        <v>0</v>
      </c>
      <c r="R134" s="5">
        <f>C134+Q134</f>
        <v>0</v>
      </c>
      <c r="S134" s="5">
        <f>D134+R134</f>
        <v>0</v>
      </c>
      <c r="T134" s="5">
        <f>E134+S134</f>
        <v>0</v>
      </c>
      <c r="U134" s="5">
        <f>F134+T134</f>
        <v>0</v>
      </c>
      <c r="V134" s="5">
        <f>G134+U134</f>
        <v>0</v>
      </c>
      <c r="W134" s="5">
        <f>H134+V134</f>
        <v>0</v>
      </c>
      <c r="X134" s="5">
        <f>I134+W134</f>
        <v>0</v>
      </c>
      <c r="Y134" s="5">
        <f>J134+X134</f>
        <v>0</v>
      </c>
      <c r="Z134" s="5">
        <f>K134+Y134</f>
        <v>0</v>
      </c>
      <c r="AA134" s="5">
        <f>L134+Z134</f>
        <v>0</v>
      </c>
      <c r="AB134" s="5">
        <f>M134+AA134</f>
        <v>0</v>
      </c>
    </row>
    <row r="135" spans="1:28" ht="12.75">
      <c r="A135" s="5" t="s">
        <v>54</v>
      </c>
      <c r="B135" s="5"/>
      <c r="C135" s="5"/>
      <c r="D135" s="5"/>
      <c r="E135" s="5"/>
      <c r="F135" s="5"/>
      <c r="G135" s="5">
        <v>4.1</v>
      </c>
      <c r="H135" s="5"/>
      <c r="I135" s="5"/>
      <c r="J135" s="5"/>
      <c r="K135" s="5"/>
      <c r="L135" s="5"/>
      <c r="M135" s="5"/>
      <c r="N135" s="6">
        <f t="shared" si="48"/>
        <v>4.1</v>
      </c>
      <c r="P135" s="5" t="s">
        <v>54</v>
      </c>
      <c r="Q135" s="5">
        <f t="shared" si="49"/>
        <v>0</v>
      </c>
      <c r="R135" s="5">
        <f>C135+Q135</f>
        <v>0</v>
      </c>
      <c r="S135" s="5">
        <f>D135+R135</f>
        <v>0</v>
      </c>
      <c r="T135" s="5">
        <f>E135+S135</f>
        <v>0</v>
      </c>
      <c r="U135" s="5">
        <f>F135+T135</f>
        <v>0</v>
      </c>
      <c r="V135" s="5">
        <f>G135+U135</f>
        <v>4.1</v>
      </c>
      <c r="W135" s="5">
        <f>H135+V135</f>
        <v>4.1</v>
      </c>
      <c r="X135" s="5">
        <f>I135+W135</f>
        <v>4.1</v>
      </c>
      <c r="Y135" s="5">
        <f>J135+X135</f>
        <v>4.1</v>
      </c>
      <c r="Z135" s="5">
        <f>K135+Y135</f>
        <v>4.1</v>
      </c>
      <c r="AA135" s="5">
        <f>L135+Z135</f>
        <v>4.1</v>
      </c>
      <c r="AB135" s="5">
        <f>M135+AA135</f>
        <v>4.1</v>
      </c>
    </row>
    <row r="136" spans="1:28" ht="12.75">
      <c r="A136" s="5" t="s">
        <v>65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>
        <f t="shared" si="48"/>
        <v>0</v>
      </c>
      <c r="P136" s="5" t="s">
        <v>65</v>
      </c>
      <c r="Q136" s="5">
        <f t="shared" si="49"/>
        <v>0</v>
      </c>
      <c r="R136" s="5">
        <f>C136+Q136</f>
        <v>0</v>
      </c>
      <c r="S136" s="5">
        <f>D136+R136</f>
        <v>0</v>
      </c>
      <c r="T136" s="5">
        <f>E136+S136</f>
        <v>0</v>
      </c>
      <c r="U136" s="5">
        <f>F136+T136</f>
        <v>0</v>
      </c>
      <c r="V136" s="5">
        <f>G136+U136</f>
        <v>0</v>
      </c>
      <c r="W136" s="5">
        <f>H136+V136</f>
        <v>0</v>
      </c>
      <c r="X136" s="5">
        <f>I136+W136</f>
        <v>0</v>
      </c>
      <c r="Y136" s="5">
        <f>J136+X136</f>
        <v>0</v>
      </c>
      <c r="Z136" s="5">
        <f>K136+Y136</f>
        <v>0</v>
      </c>
      <c r="AA136" s="5">
        <f>L136+Z136</f>
        <v>0</v>
      </c>
      <c r="AB136" s="5">
        <f>M136+AA136</f>
        <v>0</v>
      </c>
    </row>
    <row r="137" spans="1:28" ht="12.75">
      <c r="A137" s="5" t="s">
        <v>55</v>
      </c>
      <c r="B137" s="5"/>
      <c r="C137" s="5"/>
      <c r="D137" s="5"/>
      <c r="E137" s="5"/>
      <c r="F137" s="5">
        <v>700</v>
      </c>
      <c r="G137" s="5"/>
      <c r="H137" s="5"/>
      <c r="I137" s="5"/>
      <c r="J137" s="5"/>
      <c r="K137" s="5"/>
      <c r="L137" s="5"/>
      <c r="M137" s="5"/>
      <c r="N137" s="6">
        <f t="shared" si="48"/>
        <v>700</v>
      </c>
      <c r="P137" s="5" t="s">
        <v>55</v>
      </c>
      <c r="Q137" s="5">
        <f t="shared" si="49"/>
        <v>0</v>
      </c>
      <c r="R137" s="5">
        <f>C137+Q137</f>
        <v>0</v>
      </c>
      <c r="S137" s="5">
        <f>D137+R137</f>
        <v>0</v>
      </c>
      <c r="T137" s="5">
        <f>E137+S137</f>
        <v>0</v>
      </c>
      <c r="U137" s="5">
        <f>F137+T137</f>
        <v>700</v>
      </c>
      <c r="V137" s="5">
        <f>G137+U137</f>
        <v>700</v>
      </c>
      <c r="W137" s="5">
        <f>H137+V137</f>
        <v>700</v>
      </c>
      <c r="X137" s="5">
        <f>I137+W137</f>
        <v>700</v>
      </c>
      <c r="Y137" s="5">
        <f>J137+X137</f>
        <v>700</v>
      </c>
      <c r="Z137" s="5">
        <f>K137+Y137</f>
        <v>700</v>
      </c>
      <c r="AA137" s="5">
        <f>L137+Z137</f>
        <v>700</v>
      </c>
      <c r="AB137" s="5">
        <f>M137+AA137</f>
        <v>700</v>
      </c>
    </row>
    <row r="138" spans="1:28" ht="12.75">
      <c r="A138" s="7" t="s">
        <v>39</v>
      </c>
      <c r="B138" s="7">
        <f aca="true" t="shared" si="50" ref="B138:N138">SUM(B125:B137)</f>
        <v>243143.4</v>
      </c>
      <c r="C138" s="7">
        <f t="shared" si="50"/>
        <v>237845.8</v>
      </c>
      <c r="D138" s="7">
        <f t="shared" si="50"/>
        <v>314313.39999999997</v>
      </c>
      <c r="E138" s="7">
        <f t="shared" si="50"/>
        <v>201055.10000000003</v>
      </c>
      <c r="F138" s="7">
        <f t="shared" si="50"/>
        <v>354647.2</v>
      </c>
      <c r="G138" s="7">
        <f t="shared" si="50"/>
        <v>297112.7</v>
      </c>
      <c r="H138" s="7">
        <f t="shared" si="50"/>
        <v>0</v>
      </c>
      <c r="I138" s="7">
        <f t="shared" si="50"/>
        <v>246599.69999999998</v>
      </c>
      <c r="J138" s="7">
        <f t="shared" si="50"/>
        <v>199145</v>
      </c>
      <c r="K138" s="7">
        <f t="shared" si="50"/>
        <v>231894.69999999998</v>
      </c>
      <c r="L138" s="7">
        <f t="shared" si="50"/>
        <v>219417.8</v>
      </c>
      <c r="M138" s="7">
        <f t="shared" si="50"/>
        <v>194582.7</v>
      </c>
      <c r="N138" s="7">
        <f t="shared" si="50"/>
        <v>2739757.5000000005</v>
      </c>
      <c r="P138" s="7" t="s">
        <v>39</v>
      </c>
      <c r="Q138" s="7">
        <f aca="true" t="shared" si="51" ref="Q138:AB138">SUM(Q125:Q137)</f>
        <v>243143.4</v>
      </c>
      <c r="R138" s="7">
        <f t="shared" si="51"/>
        <v>480989.20000000007</v>
      </c>
      <c r="S138" s="7">
        <f t="shared" si="51"/>
        <v>795302.6</v>
      </c>
      <c r="T138" s="7">
        <f t="shared" si="51"/>
        <v>996357.7</v>
      </c>
      <c r="U138" s="7">
        <f t="shared" si="51"/>
        <v>1351004.9000000001</v>
      </c>
      <c r="V138" s="7">
        <f t="shared" si="51"/>
        <v>1648117.6000000003</v>
      </c>
      <c r="W138" s="7">
        <f t="shared" si="51"/>
        <v>1648117.6000000003</v>
      </c>
      <c r="X138" s="7">
        <f t="shared" si="51"/>
        <v>1894717.3000000005</v>
      </c>
      <c r="Y138" s="7">
        <f t="shared" si="51"/>
        <v>2093862.3000000003</v>
      </c>
      <c r="Z138" s="7">
        <f t="shared" si="51"/>
        <v>2325757.0000000005</v>
      </c>
      <c r="AA138" s="7">
        <f t="shared" si="51"/>
        <v>2545174.8000000007</v>
      </c>
      <c r="AB138" s="7">
        <f t="shared" si="51"/>
        <v>2739757.5000000005</v>
      </c>
    </row>
    <row r="139" spans="1:28" ht="12.75">
      <c r="A139" s="8" t="s">
        <v>40</v>
      </c>
      <c r="B139" s="8">
        <f aca="true" t="shared" si="52" ref="B139:N139">SUM(B125:B138)/2</f>
        <v>243143.4</v>
      </c>
      <c r="C139" s="8">
        <f t="shared" si="52"/>
        <v>237845.8</v>
      </c>
      <c r="D139" s="8">
        <f t="shared" si="52"/>
        <v>314313.39999999997</v>
      </c>
      <c r="E139" s="8">
        <f t="shared" si="52"/>
        <v>201055.10000000003</v>
      </c>
      <c r="F139" s="8">
        <f t="shared" si="52"/>
        <v>354647.2</v>
      </c>
      <c r="G139" s="8">
        <f t="shared" si="52"/>
        <v>297112.7</v>
      </c>
      <c r="H139" s="8">
        <f t="shared" si="52"/>
        <v>0</v>
      </c>
      <c r="I139" s="8">
        <f t="shared" si="52"/>
        <v>246599.69999999998</v>
      </c>
      <c r="J139" s="8">
        <f t="shared" si="52"/>
        <v>199145</v>
      </c>
      <c r="K139" s="8">
        <f t="shared" si="52"/>
        <v>231894.69999999998</v>
      </c>
      <c r="L139" s="8">
        <f t="shared" si="52"/>
        <v>219417.8</v>
      </c>
      <c r="M139" s="8">
        <f t="shared" si="52"/>
        <v>194582.7</v>
      </c>
      <c r="N139" s="8">
        <f t="shared" si="52"/>
        <v>2739757.5000000005</v>
      </c>
      <c r="P139" s="8" t="s">
        <v>40</v>
      </c>
      <c r="Q139" s="8">
        <f aca="true" t="shared" si="53" ref="Q139:AB139">SUM(Q125:Q138)/2</f>
        <v>243143.4</v>
      </c>
      <c r="R139" s="8">
        <f t="shared" si="53"/>
        <v>480989.20000000007</v>
      </c>
      <c r="S139" s="8">
        <f t="shared" si="53"/>
        <v>795302.6</v>
      </c>
      <c r="T139" s="8">
        <f t="shared" si="53"/>
        <v>996357.7</v>
      </c>
      <c r="U139" s="8">
        <f t="shared" si="53"/>
        <v>1351004.9000000001</v>
      </c>
      <c r="V139" s="8">
        <f t="shared" si="53"/>
        <v>1648117.6000000003</v>
      </c>
      <c r="W139" s="8">
        <f t="shared" si="53"/>
        <v>1648117.6000000003</v>
      </c>
      <c r="X139" s="8">
        <f t="shared" si="53"/>
        <v>1894717.3000000005</v>
      </c>
      <c r="Y139" s="8">
        <f t="shared" si="53"/>
        <v>2093862.3000000003</v>
      </c>
      <c r="Z139" s="8">
        <f t="shared" si="53"/>
        <v>2325757.0000000005</v>
      </c>
      <c r="AA139" s="8">
        <f t="shared" si="53"/>
        <v>2545174.8000000007</v>
      </c>
      <c r="AB139" s="8">
        <f t="shared" si="53"/>
        <v>2739757.5000000005</v>
      </c>
    </row>
    <row r="140" spans="1:28" ht="12.75">
      <c r="A140" s="9" t="s">
        <v>41</v>
      </c>
      <c r="B140" s="9">
        <f aca="true" t="shared" si="54" ref="B140:N140">SUM(B107:B139)/3</f>
        <v>282650.9</v>
      </c>
      <c r="C140" s="9">
        <f t="shared" si="54"/>
        <v>288626.8</v>
      </c>
      <c r="D140" s="9">
        <f t="shared" si="54"/>
        <v>376715.89999999997</v>
      </c>
      <c r="E140" s="9">
        <f t="shared" si="54"/>
        <v>258225.80000000005</v>
      </c>
      <c r="F140" s="9">
        <f t="shared" si="54"/>
        <v>416298.7</v>
      </c>
      <c r="G140" s="9">
        <f t="shared" si="54"/>
        <v>366961.69999999995</v>
      </c>
      <c r="H140" s="9">
        <f t="shared" si="54"/>
        <v>0</v>
      </c>
      <c r="I140" s="9">
        <f t="shared" si="54"/>
        <v>297786.5</v>
      </c>
      <c r="J140" s="9">
        <f t="shared" si="54"/>
        <v>268571.5</v>
      </c>
      <c r="K140" s="9">
        <f t="shared" si="54"/>
        <v>291423.89999999997</v>
      </c>
      <c r="L140" s="9">
        <f t="shared" si="54"/>
        <v>274940.5</v>
      </c>
      <c r="M140" s="9">
        <f t="shared" si="54"/>
        <v>245388.80000000005</v>
      </c>
      <c r="N140" s="9">
        <f t="shared" si="54"/>
        <v>3367591.0000000005</v>
      </c>
      <c r="P140" s="9" t="s">
        <v>41</v>
      </c>
      <c r="Q140" s="9">
        <f aca="true" t="shared" si="55" ref="Q140:AB140">SUM(Q107:Q139)/3</f>
        <v>282650.9</v>
      </c>
      <c r="R140" s="9">
        <f t="shared" si="55"/>
        <v>571277.7000000001</v>
      </c>
      <c r="S140" s="9">
        <f t="shared" si="55"/>
        <v>947993.6</v>
      </c>
      <c r="T140" s="9">
        <f t="shared" si="55"/>
        <v>1206219.4000000001</v>
      </c>
      <c r="U140" s="9">
        <f t="shared" si="55"/>
        <v>1622518.1000000003</v>
      </c>
      <c r="V140" s="9">
        <f t="shared" si="55"/>
        <v>1989479.8</v>
      </c>
      <c r="W140" s="9">
        <f t="shared" si="55"/>
        <v>1989479.8</v>
      </c>
      <c r="X140" s="9">
        <f t="shared" si="55"/>
        <v>2287266.3000000003</v>
      </c>
      <c r="Y140" s="9">
        <f t="shared" si="55"/>
        <v>2555837.8000000003</v>
      </c>
      <c r="Z140" s="9">
        <f t="shared" si="55"/>
        <v>2847261.7000000007</v>
      </c>
      <c r="AA140" s="9">
        <f t="shared" si="55"/>
        <v>3122202.2000000007</v>
      </c>
      <c r="AB140" s="9">
        <f t="shared" si="55"/>
        <v>3367591.0000000005</v>
      </c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1:29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1:29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1:29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1:29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1:29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1:29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1:29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1:29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1:29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1:29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1:29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1:29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1:29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1:29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1:29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1:29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1:29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1:29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1:29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1:29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1:29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1:29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1:29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1:29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1:29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1:29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1:29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1:29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1:29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1:29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1:29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1:29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1:29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1:29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1:29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1:29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1:29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1:29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1:29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1:29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1:29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1:29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1:29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1:29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1:29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1:29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1:29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1:29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1:29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1:29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1:29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1:29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1:29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1:29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1:29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1:29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1:29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1:29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1:29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1:29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1:29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1:29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  <row r="881" spans="1:29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</row>
    <row r="882" spans="1:29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</row>
    <row r="883" spans="1:29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</row>
    <row r="884" spans="1:29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</row>
    <row r="885" spans="1:29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</row>
    <row r="886" spans="1:29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</row>
    <row r="887" spans="1:29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</row>
    <row r="888" spans="1:29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</row>
    <row r="889" spans="1:29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</row>
    <row r="890" spans="1:29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</row>
    <row r="891" spans="1:29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</row>
    <row r="892" spans="1:29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</row>
    <row r="893" spans="1:29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</row>
    <row r="894" spans="1:29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</row>
    <row r="895" spans="1:29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</row>
    <row r="896" spans="1:29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</row>
    <row r="897" spans="1:29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</row>
    <row r="898" spans="1:29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</row>
    <row r="899" spans="1:29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</row>
    <row r="900" spans="1:29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</row>
    <row r="901" spans="1:29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</row>
    <row r="902" spans="1:29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</row>
    <row r="903" spans="1:29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</row>
    <row r="904" spans="1:29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</row>
    <row r="905" spans="1:29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</row>
    <row r="906" spans="1:29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</row>
    <row r="907" spans="1:29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</row>
    <row r="908" spans="1:29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</row>
    <row r="909" spans="1:29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</row>
    <row r="910" spans="1:29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</row>
    <row r="911" spans="1:29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</row>
    <row r="912" spans="1:29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</row>
    <row r="913" spans="1:29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</row>
    <row r="914" spans="1:29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</row>
    <row r="915" spans="1:29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</row>
    <row r="916" spans="1:29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</row>
    <row r="917" spans="1:29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</row>
    <row r="918" spans="1:29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</row>
    <row r="919" spans="1:29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</row>
    <row r="920" spans="1:29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</row>
    <row r="921" spans="1:29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</row>
    <row r="922" spans="1:29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</row>
    <row r="923" spans="1:29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</row>
    <row r="924" spans="1:29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</row>
    <row r="925" spans="1:29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</row>
    <row r="926" spans="1:29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</row>
    <row r="927" spans="1:29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</row>
    <row r="928" spans="1:29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</row>
    <row r="929" spans="1:29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</row>
    <row r="930" spans="1:29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</row>
    <row r="931" spans="1:29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</row>
    <row r="932" spans="1:29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</row>
    <row r="933" spans="1:29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</row>
    <row r="934" spans="1:29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</row>
    <row r="935" spans="1:29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</row>
    <row r="936" spans="1:29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</row>
    <row r="937" spans="1:29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</row>
    <row r="938" spans="1:29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</row>
    <row r="939" spans="1:29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</row>
    <row r="940" spans="1:29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</row>
    <row r="941" spans="1:29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</row>
    <row r="942" spans="1:29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</row>
    <row r="943" spans="1:29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</row>
    <row r="944" spans="1:29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</row>
    <row r="945" spans="1:29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</row>
    <row r="946" spans="1:29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</row>
    <row r="947" spans="1:29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</row>
    <row r="948" spans="1:29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</row>
    <row r="949" spans="1:29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</row>
    <row r="950" spans="1:29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</row>
    <row r="951" spans="1:29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</row>
    <row r="952" spans="1:29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</row>
    <row r="953" spans="1:29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</row>
    <row r="954" spans="1:29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</row>
    <row r="955" spans="1:29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</row>
    <row r="956" spans="1:29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</row>
    <row r="957" spans="1:29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</row>
    <row r="958" spans="1:29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</row>
    <row r="959" spans="1:29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</row>
    <row r="960" spans="1:29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</row>
    <row r="961" spans="1:29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</row>
    <row r="962" spans="1:29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</row>
    <row r="963" spans="1:29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</row>
    <row r="964" spans="1:29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</row>
    <row r="965" spans="1:29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</row>
    <row r="966" spans="1:29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</row>
    <row r="967" spans="1:29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</row>
    <row r="968" spans="1:29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</row>
    <row r="969" spans="1:29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</row>
    <row r="970" spans="1:29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</row>
    <row r="971" spans="1:29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</row>
    <row r="972" spans="1:29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</row>
    <row r="973" spans="1:29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</row>
    <row r="974" spans="1:29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</row>
    <row r="975" spans="1:29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</row>
    <row r="976" spans="1:29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</row>
    <row r="977" spans="1:29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</row>
    <row r="978" spans="1:29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</row>
    <row r="979" spans="1:29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</row>
    <row r="980" spans="1:29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</row>
    <row r="981" spans="1:29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</row>
    <row r="982" spans="1:29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</row>
    <row r="983" spans="1:29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</row>
    <row r="984" spans="1:29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</row>
    <row r="985" spans="1:29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</row>
    <row r="986" spans="1:29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</row>
    <row r="987" spans="1:29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</row>
    <row r="988" spans="1:29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</row>
    <row r="989" spans="1:29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</row>
    <row r="990" spans="1:29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</row>
    <row r="991" spans="1:29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</row>
    <row r="992" spans="1:29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</row>
    <row r="993" spans="1:29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</row>
    <row r="994" spans="1:29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</row>
    <row r="995" spans="1:29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</row>
    <row r="996" spans="1:29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</row>
    <row r="997" spans="1:29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</row>
    <row r="998" spans="1:29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</row>
    <row r="999" spans="1:29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</row>
    <row r="1000" spans="1:29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</row>
    <row r="1001" spans="1:29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</row>
    <row r="1002" spans="1:29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</row>
    <row r="1003" spans="1:29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</row>
    <row r="1004" spans="1:29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</row>
    <row r="1005" spans="1:29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</row>
    <row r="1006" spans="1:29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</row>
    <row r="1007" spans="1:29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</row>
    <row r="1008" spans="1:29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</row>
    <row r="1009" spans="1:29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</row>
    <row r="1010" spans="1:29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</row>
    <row r="1011" spans="1:29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</row>
    <row r="1012" spans="1:29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</row>
    <row r="1013" spans="1:29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</row>
    <row r="1014" spans="1:29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</row>
    <row r="1015" spans="1:29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</row>
    <row r="1016" spans="1:29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</row>
    <row r="1017" spans="1:29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</row>
    <row r="1018" spans="1:29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</row>
    <row r="1019" spans="1:29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</row>
    <row r="1020" spans="1:29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</row>
    <row r="1021" spans="1:29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</row>
    <row r="1022" spans="1:29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</row>
    <row r="1023" spans="1:29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</row>
    <row r="1024" spans="1:29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</row>
    <row r="1025" spans="1:29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</row>
    <row r="1026" spans="1:29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</row>
    <row r="1027" spans="1:29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</row>
    <row r="1028" spans="1:29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</row>
    <row r="1029" spans="1:29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</row>
    <row r="1030" spans="1:29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</row>
    <row r="1031" spans="1:29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</row>
    <row r="1032" spans="1:29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</row>
    <row r="1033" spans="1:29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</row>
    <row r="1034" spans="1:29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</row>
    <row r="1035" spans="1:29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</row>
    <row r="1036" spans="1:29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</row>
    <row r="1037" spans="1:29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</row>
    <row r="1038" spans="1:29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</row>
    <row r="1039" spans="1:29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</row>
    <row r="1040" spans="1:29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</row>
    <row r="1041" spans="1:29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</row>
    <row r="1042" spans="1:29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</row>
    <row r="1043" spans="1:29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</row>
    <row r="1044" spans="1:29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</row>
    <row r="1045" spans="1:29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</row>
    <row r="1046" spans="1:29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</row>
    <row r="1047" spans="1:29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</row>
    <row r="1048" spans="1:29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</row>
    <row r="1049" spans="1:29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</row>
    <row r="1050" spans="1:29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</row>
    <row r="1051" spans="1:29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</row>
    <row r="1052" spans="1:29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</row>
    <row r="1053" spans="1:29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</row>
    <row r="1054" spans="1:29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</row>
    <row r="1055" spans="1:29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</row>
    <row r="1056" spans="1:29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</row>
    <row r="1057" spans="1:29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</row>
    <row r="1058" spans="1:29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</row>
    <row r="1059" spans="1:29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32" max="255" man="1"/>
    <brk id="64" max="255" man="1"/>
    <brk id="103" max="255" man="1"/>
    <brk id="141" max="255" man="1"/>
    <brk id="181" max="255" man="1"/>
    <brk id="218" max="255" man="1"/>
    <brk id="253" max="255" man="1"/>
    <brk id="293" max="255" man="1"/>
    <brk id="325" max="255" man="1"/>
    <brk id="364" max="255" man="1"/>
    <brk id="399" max="255" man="1"/>
    <brk id="435" max="255" man="1"/>
    <brk id="469" max="255" man="1"/>
    <brk id="510" max="255" man="1"/>
    <brk id="542" max="255" man="1"/>
    <brk id="580" max="255" man="1"/>
    <brk id="625" max="255" man="1"/>
    <brk id="663" max="255" man="1"/>
    <brk id="698" max="255" man="1"/>
    <brk id="737" max="255" man="1"/>
    <brk id="771" max="255" man="1"/>
    <brk id="814" max="255" man="1"/>
    <brk id="846" max="255" man="1"/>
    <brk id="894" max="255" man="1"/>
    <brk id="927" max="255" man="1"/>
    <brk id="967" max="255" man="1"/>
    <brk id="994" max="255" man="1"/>
    <brk id="1018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modified xsi:type="dcterms:W3CDTF">2012-01-20T15:15:12Z</dcterms:modified>
  <cp:category/>
  <cp:version/>
  <cp:contentType/>
  <cp:contentStatus/>
</cp:coreProperties>
</file>