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Fruits\Pièces jointes\Metropolitaine\"/>
    </mc:Choice>
  </mc:AlternateContent>
  <bookViews>
    <workbookView xWindow="0" yWindow="0" windowWidth="20160" windowHeight="8430" activeTab="2"/>
  </bookViews>
  <sheets>
    <sheet name="Livraisons" sheetId="8" r:id="rId1"/>
    <sheet name="Dates de Distribution " sheetId="1" r:id="rId2"/>
    <sheet name="Forfaits et Conversions" sheetId="10" r:id="rId3"/>
    <sheet name="Calculs FAM" sheetId="12" r:id="rId4"/>
  </sheets>
  <definedNames>
    <definedName name="_xlnm._FilterDatabase" localSheetId="2" hidden="1">'Forfaits et Conversions'!$B$11:$C$12</definedName>
    <definedName name="_xlnm.Print_Area" localSheetId="1">'Dates de Distribution '!$A$1:$K$37</definedName>
    <definedName name="_xlnm.Print_Area" localSheetId="0">Livraisons!$A$1:$K$51</definedName>
  </definedNames>
  <calcPr calcId="152511"/>
</workbook>
</file>

<file path=xl/calcChain.xml><?xml version="1.0" encoding="utf-8"?>
<calcChain xmlns="http://schemas.openxmlformats.org/spreadsheetml/2006/main">
  <c r="A9" i="12" l="1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I48" i="8" l="1"/>
  <c r="J48" i="8"/>
  <c r="K48" i="8"/>
  <c r="I49" i="8"/>
  <c r="J49" i="8"/>
  <c r="K49" i="8"/>
  <c r="I41" i="8"/>
  <c r="I42" i="8"/>
  <c r="I43" i="8"/>
  <c r="I44" i="8"/>
  <c r="J41" i="8"/>
  <c r="J42" i="8"/>
  <c r="J43" i="8"/>
  <c r="J44" i="8"/>
  <c r="K41" i="8"/>
  <c r="K42" i="8"/>
  <c r="K43" i="8"/>
  <c r="K44" i="8"/>
  <c r="I45" i="8"/>
  <c r="J45" i="8"/>
  <c r="K45" i="8"/>
  <c r="K26" i="8" l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6" i="8"/>
  <c r="K47" i="8"/>
  <c r="K50" i="8"/>
  <c r="I26" i="8"/>
  <c r="A7" i="12" s="1"/>
  <c r="I27" i="8"/>
  <c r="A8" i="12" s="1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6" i="8"/>
  <c r="I47" i="8"/>
  <c r="I50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6" i="8"/>
  <c r="J47" i="8"/>
  <c r="J50" i="8"/>
  <c r="K15" i="8" l="1"/>
  <c r="E7" i="12" s="1"/>
  <c r="K16" i="8"/>
  <c r="E8" i="12" s="1"/>
  <c r="K17" i="8"/>
  <c r="E9" i="12" s="1"/>
  <c r="K18" i="8"/>
  <c r="E10" i="12" s="1"/>
  <c r="K19" i="8"/>
  <c r="J15" i="8"/>
  <c r="J16" i="8"/>
  <c r="J17" i="8"/>
  <c r="J18" i="8"/>
  <c r="J19" i="8"/>
  <c r="I15" i="8"/>
  <c r="D7" i="12" s="1"/>
  <c r="I16" i="8"/>
  <c r="I17" i="8"/>
  <c r="I18" i="8"/>
  <c r="I19" i="8"/>
  <c r="D9" i="12" l="1"/>
  <c r="D10" i="12"/>
  <c r="D8" i="12"/>
  <c r="I51" i="8"/>
  <c r="J51" i="8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E5" i="12"/>
  <c r="D5" i="12"/>
  <c r="K14" i="8"/>
  <c r="E6" i="12" s="1"/>
  <c r="J14" i="8"/>
  <c r="I14" i="8"/>
  <c r="J25" i="8"/>
  <c r="B5" i="12"/>
  <c r="A5" i="12"/>
  <c r="B10" i="12"/>
  <c r="B11" i="12"/>
  <c r="B6" i="12"/>
  <c r="B9" i="12"/>
  <c r="B13" i="12"/>
  <c r="B7" i="12"/>
  <c r="B12" i="12"/>
  <c r="B14" i="12"/>
  <c r="B15" i="12"/>
  <c r="B16" i="12"/>
  <c r="B17" i="12"/>
  <c r="B18" i="12"/>
  <c r="B19" i="12"/>
  <c r="B20" i="12"/>
  <c r="B21" i="12"/>
  <c r="I25" i="8"/>
  <c r="A6" i="12" s="1"/>
  <c r="K25" i="8"/>
  <c r="B8" i="12" s="1"/>
  <c r="D6" i="12" l="1"/>
</calcChain>
</file>

<file path=xl/comments1.xml><?xml version="1.0" encoding="utf-8"?>
<comments xmlns="http://schemas.openxmlformats.org/spreadsheetml/2006/main">
  <authors>
    <author>WATTERLOT Guylaine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<sst xmlns="http://schemas.openxmlformats.org/spreadsheetml/2006/main" count="167" uniqueCount="138">
  <si>
    <t>Quantité livrée (kg)</t>
  </si>
  <si>
    <t>Nom Destinataire de la livraison</t>
  </si>
  <si>
    <t>N° SIRET Destinataire de la livraison</t>
  </si>
  <si>
    <t xml:space="preserve">DATES DE DISTRIBUTION </t>
  </si>
  <si>
    <t>LÉGUMES</t>
  </si>
  <si>
    <t>En kg</t>
  </si>
  <si>
    <t>En</t>
  </si>
  <si>
    <t>FRUITS</t>
  </si>
  <si>
    <t>En kg</t>
  </si>
  <si>
    <t>grammes</t>
  </si>
  <si>
    <t>Artichaut</t>
  </si>
  <si>
    <t>0.300</t>
  </si>
  <si>
    <t>Abricot</t>
  </si>
  <si>
    <t>0.045</t>
  </si>
  <si>
    <t>Carotte</t>
  </si>
  <si>
    <t>0.125</t>
  </si>
  <si>
    <t>Ananas</t>
  </si>
  <si>
    <t>1.800</t>
  </si>
  <si>
    <t>Céleri branche</t>
  </si>
  <si>
    <t>0.030</t>
  </si>
  <si>
    <t>Banane</t>
  </si>
  <si>
    <t>0.150</t>
  </si>
  <si>
    <t>Céleri rave</t>
  </si>
  <si>
    <t>1.000</t>
  </si>
  <si>
    <t>Citron (jaune)</t>
  </si>
  <si>
    <t>0.120</t>
  </si>
  <si>
    <t>Chou-fleur</t>
  </si>
  <si>
    <t>1.500</t>
  </si>
  <si>
    <t>Citron (vert)</t>
  </si>
  <si>
    <t>0.100</t>
  </si>
  <si>
    <t>Chou rouge</t>
  </si>
  <si>
    <t>Pomme</t>
  </si>
  <si>
    <t>Chou vert</t>
  </si>
  <si>
    <t>2.000</t>
  </si>
  <si>
    <t>Clémentine</t>
  </si>
  <si>
    <t>0.070</t>
  </si>
  <si>
    <t>Échalote</t>
  </si>
  <si>
    <t>0.025</t>
  </si>
  <si>
    <t xml:space="preserve">Figue </t>
  </si>
  <si>
    <t>0.050</t>
  </si>
  <si>
    <t>Laitue</t>
  </si>
  <si>
    <t>Kiwi</t>
  </si>
  <si>
    <t>Oignon (Gros)</t>
  </si>
  <si>
    <t>Mangue</t>
  </si>
  <si>
    <t>0.400</t>
  </si>
  <si>
    <t>Poireau</t>
  </si>
  <si>
    <t>Melon (1 personne)</t>
  </si>
  <si>
    <r>
      <t xml:space="preserve">Tomate </t>
    </r>
    <r>
      <rPr>
        <sz val="9"/>
        <rFont val="Calibri"/>
        <family val="2"/>
      </rPr>
      <t>(Moyenne)</t>
    </r>
  </si>
  <si>
    <t>0.130</t>
  </si>
  <si>
    <t>Melon (2 personnes)</t>
  </si>
  <si>
    <t>0.800</t>
  </si>
  <si>
    <t>Concombre</t>
  </si>
  <si>
    <t>Orange</t>
  </si>
  <si>
    <t>0.200</t>
  </si>
  <si>
    <t>Pamplemousse 
Pomelos</t>
  </si>
  <si>
    <t>Pêche/Nectarine</t>
  </si>
  <si>
    <t>Poire</t>
  </si>
  <si>
    <t>Prune Reine Claude</t>
  </si>
  <si>
    <t>Les poids indiqués dans ce tableau sont donnés à titre indicatif.</t>
  </si>
  <si>
    <t>Identifiant FranceAgriMer du gestionnaire demandeur :</t>
  </si>
  <si>
    <t>Dénomination du gestionnaire :</t>
  </si>
  <si>
    <t>Année scolaire : 2017/2018</t>
  </si>
  <si>
    <t>Direction Interventions/SRMPS/U_PS</t>
  </si>
  <si>
    <t>Détails des livraisons de fruits ou légumes frais et transformés</t>
  </si>
  <si>
    <t>banane</t>
  </si>
  <si>
    <t>carotte</t>
  </si>
  <si>
    <t>salade</t>
  </si>
  <si>
    <t>concombre</t>
  </si>
  <si>
    <t>courgette</t>
  </si>
  <si>
    <t>endive</t>
  </si>
  <si>
    <t>oignon</t>
  </si>
  <si>
    <t>poireau</t>
  </si>
  <si>
    <t>pastèque</t>
  </si>
  <si>
    <t>clémentine</t>
  </si>
  <si>
    <t>citron</t>
  </si>
  <si>
    <t>fraise</t>
  </si>
  <si>
    <t>melon</t>
  </si>
  <si>
    <t>orange</t>
  </si>
  <si>
    <t>peche</t>
  </si>
  <si>
    <t>nectarine</t>
  </si>
  <si>
    <t>brugnon</t>
  </si>
  <si>
    <t>tomate</t>
  </si>
  <si>
    <t>pomme</t>
  </si>
  <si>
    <t>pamplemousse rose</t>
  </si>
  <si>
    <t>raisin</t>
  </si>
  <si>
    <t>avocat</t>
  </si>
  <si>
    <t>cerise</t>
  </si>
  <si>
    <t>figue</t>
  </si>
  <si>
    <t>prune</t>
  </si>
  <si>
    <t>tomate cerise</t>
  </si>
  <si>
    <t>haricot vert</t>
  </si>
  <si>
    <t>artichaut</t>
  </si>
  <si>
    <t>asperge</t>
  </si>
  <si>
    <t>champignon</t>
  </si>
  <si>
    <t>framboise</t>
  </si>
  <si>
    <t>Au moins 6 distributions, rajouter des lignes si nécessaire</t>
  </si>
  <si>
    <t>Partie réservée à France Agrimer</t>
  </si>
  <si>
    <t>SIQO</t>
  </si>
  <si>
    <t>BIO</t>
  </si>
  <si>
    <t>CONVENTIONNEL</t>
  </si>
  <si>
    <t>PARTIE RESERVEE A FRANCE AGRIMER</t>
  </si>
  <si>
    <t>PRODUITS FRAIS</t>
  </si>
  <si>
    <t>PRODUITS TRANSFORMES</t>
  </si>
  <si>
    <t>Forfait</t>
  </si>
  <si>
    <t>Veuillez compléter ce tableau en ajoutant des lignes si necessaire.</t>
  </si>
  <si>
    <t>Identifiant FranceAgriMer du demandeur d'aide :</t>
  </si>
  <si>
    <t>Dates des distributions des fruits ou légumes frais et transformés</t>
  </si>
  <si>
    <t>ATTENTION : le tableau des Dates de distributions est disponible dans le 2eme onglet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</si>
  <si>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</si>
  <si>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poire</t>
  </si>
  <si>
    <t>mandarine</t>
  </si>
  <si>
    <t>ananas</t>
  </si>
  <si>
    <t>mangue</t>
  </si>
  <si>
    <t>Qualité du produit</t>
  </si>
  <si>
    <t>Tableau indicatif des forfaits</t>
  </si>
  <si>
    <t>FRUIT/LEGUME</t>
  </si>
  <si>
    <t>N° FORFAIT</t>
  </si>
  <si>
    <t>FORFAITS ET CONVERSIONS DES FRUITS ET LEGUMES</t>
  </si>
  <si>
    <t>Les données ce cette page sont uniquement à titre informatif</t>
  </si>
  <si>
    <r>
      <t xml:space="preserve">TABLEAU - LIVRAISON DE PRODUITS </t>
    </r>
    <r>
      <rPr>
        <b/>
        <u/>
        <sz val="11"/>
        <rFont val="Arial"/>
        <family val="2"/>
      </rPr>
      <t>TRANSFORMES</t>
    </r>
  </si>
  <si>
    <r>
      <t xml:space="preserve">TABLEAU - LIVRAISON DE PRODUITS </t>
    </r>
    <r>
      <rPr>
        <b/>
        <u/>
        <sz val="11"/>
        <rFont val="Arial"/>
        <family val="2"/>
      </rPr>
      <t>FRAIS</t>
    </r>
  </si>
  <si>
    <r>
      <rPr>
        <sz val="10"/>
        <color indexed="10"/>
        <rFont val="Arial"/>
        <family val="2"/>
      </rPr>
      <t>A compléter uniquement pour les autorités ou établissements scolaires.</t>
    </r>
    <r>
      <rPr>
        <sz val="10"/>
        <color indexed="48"/>
        <rFont val="Arial"/>
        <family val="2"/>
      </rPr>
      <t xml:space="preserve">
</t>
    </r>
    <r>
      <rPr>
        <i/>
        <sz val="10"/>
        <color indexed="48"/>
        <rFont val="Arial"/>
        <family val="2"/>
      </rPr>
      <t>Pour les fournisseurs et les autres catégories de demandeur: fournir l'annexe 2 : Engagements des représentants des établissements scolaires (disponible sur le site internet)</t>
    </r>
  </si>
  <si>
    <r>
      <rPr>
        <sz val="9"/>
        <color rgb="FFFF0000"/>
        <rFont val="Arial"/>
        <family val="2"/>
      </rP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 </t>
    </r>
    <r>
      <rPr>
        <i/>
        <sz val="9"/>
        <color rgb="FFFF0000"/>
        <rFont val="Arial"/>
        <family val="2"/>
      </rPr>
      <t xml:space="preserve">(établissement scolaire, fournisseur, mairie etc.)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Metropolitaine*</t>
    </r>
  </si>
  <si>
    <t>Date de livraison</t>
  </si>
  <si>
    <t>Tableau de conversion des produits facturés à la pièce en kg.</t>
  </si>
  <si>
    <r>
      <t xml:space="preserve">Les poids indiqués dans ce tableau sont donnés à titre </t>
    </r>
    <r>
      <rPr>
        <u/>
        <sz val="10"/>
        <color rgb="FFFF0000"/>
        <rFont val="Arial"/>
        <family val="2"/>
      </rPr>
      <t>indicatif</t>
    </r>
  </si>
  <si>
    <r>
      <t xml:space="preserve">Qualité du produit </t>
    </r>
    <r>
      <rPr>
        <b/>
        <sz val="8"/>
        <color theme="1"/>
        <rFont val="Arial"/>
        <family val="2"/>
      </rPr>
      <t>(conventionnel, bio, SIQO)</t>
    </r>
  </si>
  <si>
    <r>
      <t xml:space="preserve">Fruits/légumes </t>
    </r>
    <r>
      <rPr>
        <b/>
        <sz val="10"/>
        <color rgb="FF00B050"/>
        <rFont val="Arial"/>
        <family val="2"/>
      </rPr>
      <t>TRANSFORMES</t>
    </r>
  </si>
  <si>
    <r>
      <t xml:space="preserve">Fruits/légumes </t>
    </r>
    <r>
      <rPr>
        <b/>
        <sz val="10"/>
        <color rgb="FF00B050"/>
        <rFont val="Arial"/>
        <family val="2"/>
      </rPr>
      <t>FRAIS</t>
    </r>
    <r>
      <rPr>
        <b/>
        <sz val="10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(espèce)</t>
    </r>
  </si>
  <si>
    <t xml:space="preserve"> </t>
  </si>
  <si>
    <t xml:space="preserve">Quantité livrée (kg) </t>
  </si>
  <si>
    <t>N° de Forfait</t>
  </si>
  <si>
    <t>N° SIRET 
Destinataire de la livraison</t>
  </si>
  <si>
    <t>Dénomination du demandeur d'aide :</t>
  </si>
  <si>
    <t>Référence du bon de livraison</t>
  </si>
  <si>
    <t>kiwi</t>
  </si>
  <si>
    <t>Si un fruit/legume ne figure pas dans ce tableau, le mettre dans Forfait n°2*</t>
  </si>
  <si>
    <t>*sauf fruits secs et fruits à coque (noix, noix de coco etc..)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</si>
</sst>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indexed="12"/>
      <name val="Arial"/>
      <family val="2"/>
    </font>
    <font>
      <sz val="14"/>
      <name val="Wingdings"/>
      <charset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10"/>
      <color rgb="FF2B60F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B050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E4BC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43">
    <xf numFmtId="0" fontId="0" fillId="0" borderId="0" xfId="0"/>
    <xf numFmtId="0" fontId="0" fillId="2" borderId="0" xfId="0" applyFill="1"/>
    <xf numFmtId="0" fontId="1" fillId="2" borderId="0" xfId="0" applyFont="1" applyFill="1"/>
    <xf numFmtId="0" fontId="22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0" xfId="0" applyFont="1" applyFill="1" applyBorder="1"/>
    <xf numFmtId="0" fontId="22" fillId="4" borderId="11" xfId="0" applyFont="1" applyFill="1" applyBorder="1" applyAlignment="1"/>
    <xf numFmtId="0" fontId="22" fillId="4" borderId="12" xfId="0" applyFont="1" applyFill="1" applyBorder="1" applyAlignment="1"/>
    <xf numFmtId="0" fontId="23" fillId="4" borderId="8" xfId="0" applyFont="1" applyFill="1" applyBorder="1" applyAlignment="1"/>
    <xf numFmtId="0" fontId="11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0" fillId="2" borderId="0" xfId="0" applyNumberFormat="1" applyFill="1" applyBorder="1"/>
    <xf numFmtId="14" fontId="0" fillId="2" borderId="0" xfId="0" applyNumberFormat="1" applyFill="1" applyBorder="1"/>
    <xf numFmtId="0" fontId="14" fillId="2" borderId="0" xfId="0" applyFont="1" applyFill="1" applyBorder="1"/>
    <xf numFmtId="2" fontId="2" fillId="2" borderId="0" xfId="0" applyNumberFormat="1" applyFont="1" applyFill="1" applyBorder="1"/>
    <xf numFmtId="2" fontId="11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indent="6"/>
    </xf>
    <xf numFmtId="1" fontId="2" fillId="2" borderId="0" xfId="0" applyNumberFormat="1" applyFont="1" applyFill="1" applyBorder="1"/>
    <xf numFmtId="0" fontId="8" fillId="2" borderId="0" xfId="0" applyFont="1" applyFill="1" applyBorder="1" applyAlignment="1"/>
    <xf numFmtId="0" fontId="0" fillId="2" borderId="0" xfId="0" applyFill="1" applyBorder="1" applyAlignment="1">
      <alignment wrapText="1"/>
    </xf>
    <xf numFmtId="0" fontId="10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Border="1"/>
    <xf numFmtId="0" fontId="2" fillId="2" borderId="0" xfId="0" applyNumberFormat="1" applyFont="1" applyFill="1" applyBorder="1"/>
    <xf numFmtId="0" fontId="9" fillId="2" borderId="0" xfId="0" applyFont="1" applyFill="1" applyBorder="1"/>
    <xf numFmtId="0" fontId="1" fillId="2" borderId="0" xfId="0" applyFont="1" applyFill="1" applyBorder="1"/>
    <xf numFmtId="0" fontId="13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4" fillId="2" borderId="0" xfId="1" applyFill="1" applyAlignment="1" applyProtection="1"/>
    <xf numFmtId="0" fontId="0" fillId="2" borderId="5" xfId="0" applyFill="1" applyBorder="1" applyAlignment="1">
      <alignment vertical="center"/>
    </xf>
    <xf numFmtId="0" fontId="29" fillId="2" borderId="5" xfId="0" applyFont="1" applyFill="1" applyBorder="1"/>
    <xf numFmtId="0" fontId="30" fillId="2" borderId="0" xfId="0" applyFont="1" applyFill="1"/>
    <xf numFmtId="0" fontId="2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center" wrapText="1"/>
    </xf>
    <xf numFmtId="0" fontId="25" fillId="2" borderId="0" xfId="0" applyFont="1" applyFill="1"/>
    <xf numFmtId="0" fontId="0" fillId="2" borderId="0" xfId="0" applyFill="1" applyAlignment="1">
      <alignment horizontal="center"/>
    </xf>
    <xf numFmtId="0" fontId="29" fillId="2" borderId="0" xfId="0" applyFont="1" applyFill="1" applyBorder="1"/>
    <xf numFmtId="0" fontId="2" fillId="3" borderId="5" xfId="0" applyNumberFormat="1" applyFont="1" applyFill="1" applyBorder="1" applyAlignment="1">
      <alignment vertical="center"/>
    </xf>
    <xf numFmtId="0" fontId="10" fillId="2" borderId="0" xfId="0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/>
    </xf>
    <xf numFmtId="0" fontId="2" fillId="2" borderId="0" xfId="0" applyFont="1" applyFill="1" applyAlignment="1"/>
    <xf numFmtId="14" fontId="0" fillId="3" borderId="5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31" fillId="2" borderId="0" xfId="0" applyFont="1" applyFill="1" applyBorder="1" applyAlignment="1"/>
    <xf numFmtId="0" fontId="31" fillId="2" borderId="0" xfId="0" applyFont="1" applyFill="1" applyAlignment="1">
      <alignment vertical="top" wrapText="1"/>
    </xf>
    <xf numFmtId="0" fontId="24" fillId="2" borderId="0" xfId="0" applyFont="1" applyFill="1" applyBorder="1" applyAlignment="1"/>
    <xf numFmtId="0" fontId="10" fillId="2" borderId="0" xfId="2" applyFill="1"/>
    <xf numFmtId="0" fontId="6" fillId="2" borderId="0" xfId="2" applyFont="1" applyFill="1" applyAlignment="1"/>
    <xf numFmtId="0" fontId="6" fillId="2" borderId="0" xfId="2" applyFont="1" applyFill="1" applyAlignment="1">
      <alignment horizontal="center"/>
    </xf>
    <xf numFmtId="0" fontId="7" fillId="2" borderId="0" xfId="2" applyFont="1" applyFill="1" applyAlignment="1"/>
    <xf numFmtId="0" fontId="16" fillId="2" borderId="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0" fillId="2" borderId="5" xfId="2" applyFill="1" applyBorder="1"/>
    <xf numFmtId="0" fontId="17" fillId="2" borderId="5" xfId="2" applyFont="1" applyFill="1" applyBorder="1" applyAlignment="1">
      <alignment wrapText="1"/>
    </xf>
    <xf numFmtId="0" fontId="16" fillId="2" borderId="5" xfId="2" applyFont="1" applyFill="1" applyBorder="1" applyAlignment="1">
      <alignment horizontal="center" wrapText="1"/>
    </xf>
    <xf numFmtId="0" fontId="16" fillId="2" borderId="5" xfId="2" applyFont="1" applyFill="1" applyBorder="1" applyAlignment="1">
      <alignment horizontal="right" wrapText="1"/>
    </xf>
    <xf numFmtId="0" fontId="19" fillId="2" borderId="6" xfId="2" applyFont="1" applyFill="1" applyBorder="1" applyAlignment="1">
      <alignment horizontal="center" wrapText="1"/>
    </xf>
    <xf numFmtId="0" fontId="16" fillId="2" borderId="6" xfId="2" applyFont="1" applyFill="1" applyBorder="1" applyAlignment="1">
      <alignment horizontal="center" wrapText="1"/>
    </xf>
    <xf numFmtId="0" fontId="17" fillId="2" borderId="6" xfId="2" applyFont="1" applyFill="1" applyBorder="1" applyAlignment="1">
      <alignment vertical="top" wrapText="1"/>
    </xf>
    <xf numFmtId="0" fontId="19" fillId="2" borderId="5" xfId="2" applyFont="1" applyFill="1" applyBorder="1" applyAlignment="1">
      <alignment wrapText="1"/>
    </xf>
    <xf numFmtId="0" fontId="19" fillId="2" borderId="5" xfId="2" applyFont="1" applyFill="1" applyBorder="1" applyAlignment="1">
      <alignment horizontal="center" wrapText="1"/>
    </xf>
    <xf numFmtId="0" fontId="19" fillId="2" borderId="5" xfId="2" applyFont="1" applyFill="1" applyBorder="1" applyAlignment="1">
      <alignment horizontal="right" wrapText="1"/>
    </xf>
    <xf numFmtId="0" fontId="9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2" borderId="0" xfId="1" quotePrefix="1" applyFont="1" applyFill="1" applyAlignment="1" applyProtection="1"/>
    <xf numFmtId="0" fontId="35" fillId="2" borderId="0" xfId="2" applyFont="1" applyFill="1" applyAlignment="1">
      <alignment wrapText="1"/>
    </xf>
    <xf numFmtId="0" fontId="36" fillId="2" borderId="0" xfId="0" applyFont="1" applyFill="1"/>
    <xf numFmtId="0" fontId="37" fillId="2" borderId="0" xfId="0" applyFont="1" applyFill="1"/>
    <xf numFmtId="0" fontId="10" fillId="2" borderId="5" xfId="2" applyFill="1" applyBorder="1" applyAlignment="1">
      <alignment horizontal="center"/>
    </xf>
    <xf numFmtId="0" fontId="35" fillId="6" borderId="11" xfId="0" applyFont="1" applyFill="1" applyBorder="1" applyAlignment="1">
      <alignment vertical="center"/>
    </xf>
    <xf numFmtId="0" fontId="35" fillId="6" borderId="12" xfId="0" applyFont="1" applyFill="1" applyBorder="1" applyAlignment="1">
      <alignment vertical="center"/>
    </xf>
    <xf numFmtId="1" fontId="31" fillId="2" borderId="0" xfId="0" applyNumberFormat="1" applyFont="1" applyFill="1" applyBorder="1" applyAlignment="1"/>
    <xf numFmtId="1" fontId="0" fillId="2" borderId="0" xfId="0" applyNumberFormat="1" applyFill="1"/>
    <xf numFmtId="1" fontId="9" fillId="2" borderId="0" xfId="0" applyNumberFormat="1" applyFont="1" applyFill="1" applyAlignment="1">
      <alignment horizontal="center" wrapText="1"/>
    </xf>
    <xf numFmtId="0" fontId="29" fillId="2" borderId="13" xfId="0" applyFont="1" applyFill="1" applyBorder="1"/>
    <xf numFmtId="0" fontId="0" fillId="3" borderId="6" xfId="0" applyFill="1" applyBorder="1" applyAlignment="1">
      <alignment wrapText="1"/>
    </xf>
    <xf numFmtId="0" fontId="29" fillId="2" borderId="6" xfId="0" applyFont="1" applyFill="1" applyBorder="1"/>
    <xf numFmtId="0" fontId="29" fillId="2" borderId="19" xfId="0" applyFont="1" applyFill="1" applyBorder="1"/>
    <xf numFmtId="14" fontId="0" fillId="3" borderId="6" xfId="0" applyNumberFormat="1" applyFill="1" applyBorder="1" applyAlignment="1">
      <alignment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 wrapText="1"/>
    </xf>
    <xf numFmtId="0" fontId="44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4" xfId="0" applyNumberForma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" fontId="0" fillId="3" borderId="6" xfId="0" applyNumberForma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9" fillId="2" borderId="20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21" fillId="6" borderId="15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1" fillId="2" borderId="0" xfId="0" applyFont="1" applyFill="1" applyAlignment="1">
      <alignment horizontal="center" vertical="top" wrapText="1"/>
    </xf>
    <xf numFmtId="0" fontId="25" fillId="5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wrapText="1"/>
    </xf>
    <xf numFmtId="0" fontId="23" fillId="4" borderId="8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0" fillId="2" borderId="17" xfId="2" applyFont="1" applyFill="1" applyBorder="1" applyAlignment="1">
      <alignment horizontal="left"/>
    </xf>
    <xf numFmtId="0" fontId="15" fillId="2" borderId="0" xfId="2" applyFont="1" applyFill="1" applyAlignment="1">
      <alignment horizontal="center"/>
    </xf>
    <xf numFmtId="0" fontId="16" fillId="2" borderId="6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/>
    </xf>
    <xf numFmtId="0" fontId="34" fillId="2" borderId="0" xfId="2" applyFont="1" applyFill="1" applyAlignment="1">
      <alignment horizontal="center" vertical="center"/>
    </xf>
    <xf numFmtId="0" fontId="34" fillId="2" borderId="3" xfId="2" applyFont="1" applyFill="1" applyBorder="1" applyAlignment="1">
      <alignment horizontal="center" vertical="center"/>
    </xf>
    <xf numFmtId="0" fontId="38" fillId="2" borderId="0" xfId="2" applyFont="1" applyFill="1" applyAlignment="1">
      <alignment horizontal="center"/>
    </xf>
    <xf numFmtId="0" fontId="16" fillId="2" borderId="5" xfId="2" applyFont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 vertical="center" wrapText="1"/>
    </xf>
    <xf numFmtId="0" fontId="34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0" fillId="2" borderId="0" xfId="2" applyFont="1" applyFill="1"/>
  </cellXfs>
  <cellStyles count="3">
    <cellStyle name="Lien hypertexte" xfId="1" builtinId="8"/>
    <cellStyle name="Normal" xfId="0" builtinId="0"/>
    <cellStyle name="Normal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480060</xdr:colOff>
      <xdr:row>3</xdr:row>
      <xdr:rowOff>30480</xdr:rowOff>
    </xdr:to>
    <xdr:pic>
      <xdr:nvPicPr>
        <xdr:cNvPr id="2118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726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4:K50" totalsRowShown="0" headerRowDxfId="29" headerRowBorderDxfId="28" tableBorderDxfId="27" totalsRowBorderDxfId="26">
  <tableColumns count="11">
    <tableColumn id="1" name="Date de livraison" dataDxfId="25"/>
    <tableColumn id="2" name="Fruits/légumes FRAIS_x000a_(espèce)" dataDxfId="24"/>
    <tableColumn id="3" name="N° de Forfait" dataDxfId="23"/>
    <tableColumn id="4" name="Qualité du produit (conventionnel, bio, SIQO)" dataDxfId="22"/>
    <tableColumn id="5" name="Référence du bon de livraison" dataDxfId="21"/>
    <tableColumn id="6" name="Nom Destinataire de la livraison" dataDxfId="20"/>
    <tableColumn id="7" name="N° SIRET Destinataire de la livraison" dataDxfId="19"/>
    <tableColumn id="8" name="Quantité livrée (kg)" dataDxfId="18"/>
    <tableColumn id="9" name="Forfait" dataDxfId="17">
      <calculatedColumnFormula>C25</calculatedColumnFormula>
    </tableColumn>
    <tableColumn id="10" name=" " dataDxfId="16">
      <calculatedColumnFormula>IF(D25="bio","b",IF(D25="SIQO","s"," "))</calculatedColumnFormula>
    </tableColumn>
    <tableColumn id="11" name="Quantité livrée (kg) " dataDxfId="15">
      <calculatedColumnFormula>H25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3:K19" totalsRowShown="0" headerRowDxfId="14" headerRowBorderDxfId="13" tableBorderDxfId="12" totalsRowBorderDxfId="11">
  <tableColumns count="11">
    <tableColumn id="1" name="Date de livraison" dataDxfId="10"/>
    <tableColumn id="2" name="Fruits/légumes TRANSFORMES" dataDxfId="9"/>
    <tableColumn id="3" name="N° de Forfait" dataDxfId="8"/>
    <tableColumn id="4" name="Qualité du produit (conventionnel, bio, SIQO)" dataDxfId="7"/>
    <tableColumn id="5" name="Référence du bon de livraison" dataDxfId="6"/>
    <tableColumn id="6" name="Nom Destinataire de la livraison" dataDxfId="5"/>
    <tableColumn id="7" name="N° SIRET _x000a_Destinataire de la livraison" dataDxfId="4"/>
    <tableColumn id="8" name="Quantité livrée (kg)" dataDxfId="3"/>
    <tableColumn id="9" name="Forfait" dataDxfId="2">
      <calculatedColumnFormula>C14</calculatedColumnFormula>
    </tableColumn>
    <tableColumn id="10" name=" " dataDxfId="1">
      <calculatedColumnFormula>IF(D14="bio","b",IF(D14="SIQO","s"," "))</calculatedColumnFormula>
    </tableColumn>
    <tableColumn id="11" name="Quantité livrée (kg) " dataDxfId="0">
      <calculatedColumnFormula>H14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M272"/>
  <sheetViews>
    <sheetView showZeros="0" topLeftCell="A4" zoomScale="90" zoomScaleNormal="90" zoomScaleSheetLayoutView="100" workbookViewId="0">
      <selection activeCell="I24" sqref="I24"/>
    </sheetView>
  </sheetViews>
  <sheetFormatPr baseColWidth="10" defaultColWidth="11.5703125" defaultRowHeight="12.75" x14ac:dyDescent="0.2"/>
  <cols>
    <col min="1" max="1" width="12.42578125" style="1" customWidth="1"/>
    <col min="2" max="2" width="17.140625" style="1" customWidth="1"/>
    <col min="3" max="3" width="9.28515625" style="1" customWidth="1"/>
    <col min="4" max="4" width="17.28515625" style="1" customWidth="1"/>
    <col min="5" max="5" width="19.5703125" style="1" customWidth="1"/>
    <col min="6" max="6" width="22.7109375" style="1" customWidth="1"/>
    <col min="7" max="7" width="18.28515625" style="1" customWidth="1"/>
    <col min="8" max="8" width="9.42578125" style="1" customWidth="1"/>
    <col min="9" max="9" width="6.28515625" style="1" customWidth="1"/>
    <col min="10" max="10" width="4.7109375" style="1" customWidth="1"/>
    <col min="11" max="11" width="8.28515625" style="1" customWidth="1"/>
    <col min="12" max="12" width="11.5703125" style="1"/>
    <col min="13" max="13" width="21.85546875" style="1" customWidth="1"/>
    <col min="14" max="16384" width="11.5703125" style="1"/>
  </cols>
  <sheetData>
    <row r="1" spans="1:13" ht="4.9000000000000004" customHeight="1" thickBot="1" x14ac:dyDescent="0.25"/>
    <row r="2" spans="1:13" ht="15.6" customHeight="1" x14ac:dyDescent="0.2">
      <c r="A2" s="107" t="s">
        <v>61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M2" s="80" t="s">
        <v>113</v>
      </c>
    </row>
    <row r="3" spans="1:13" ht="13.15" customHeight="1" x14ac:dyDescent="0.2">
      <c r="A3" s="115" t="s">
        <v>63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  <c r="M3" s="81" t="s">
        <v>99</v>
      </c>
    </row>
    <row r="4" spans="1:13" ht="16.149999999999999" customHeight="1" x14ac:dyDescent="0.2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7"/>
      <c r="M4" s="81" t="s">
        <v>98</v>
      </c>
    </row>
    <row r="5" spans="1:13" ht="18.600000000000001" customHeight="1" thickBot="1" x14ac:dyDescent="0.25">
      <c r="A5" s="113" t="s">
        <v>62</v>
      </c>
      <c r="B5" s="114"/>
      <c r="C5" s="83" t="s">
        <v>122</v>
      </c>
      <c r="D5" s="83"/>
      <c r="E5" s="83"/>
      <c r="F5" s="83"/>
      <c r="G5" s="83"/>
      <c r="H5" s="83"/>
      <c r="I5" s="83"/>
      <c r="J5" s="83"/>
      <c r="K5" s="84"/>
      <c r="M5" s="81" t="s">
        <v>97</v>
      </c>
    </row>
    <row r="6" spans="1:13" ht="21" customHeight="1" x14ac:dyDescent="0.2">
      <c r="A6" s="3"/>
      <c r="B6" s="97" t="s">
        <v>108</v>
      </c>
      <c r="D6" s="98"/>
      <c r="E6" s="3"/>
      <c r="F6" s="3"/>
      <c r="G6" s="3"/>
      <c r="H6" s="3"/>
      <c r="I6" s="3"/>
      <c r="J6" s="3"/>
      <c r="K6" s="3"/>
    </row>
    <row r="7" spans="1:13" ht="18.600000000000001" customHeight="1" x14ac:dyDescent="0.2">
      <c r="A7" s="110" t="s">
        <v>133</v>
      </c>
      <c r="B7" s="110"/>
      <c r="C7" s="110"/>
      <c r="D7" s="111"/>
      <c r="E7" s="111"/>
      <c r="F7" s="110" t="s">
        <v>105</v>
      </c>
      <c r="G7" s="110"/>
      <c r="H7" s="110"/>
      <c r="I7" s="112"/>
      <c r="J7" s="112"/>
      <c r="K7" s="112"/>
    </row>
    <row r="9" spans="1:13" ht="13.15" customHeight="1" x14ac:dyDescent="0.2">
      <c r="A9" s="56"/>
      <c r="B9" s="120" t="s">
        <v>107</v>
      </c>
      <c r="C9" s="120"/>
      <c r="D9" s="120"/>
      <c r="E9" s="120"/>
      <c r="F9" s="120"/>
      <c r="G9" s="120"/>
      <c r="H9" s="120"/>
      <c r="I9" s="56"/>
      <c r="J9" s="56"/>
      <c r="K9" s="56"/>
      <c r="L9" s="49"/>
    </row>
    <row r="10" spans="1:13" ht="18.600000000000001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s="45" customFormat="1" ht="16.149999999999999" customHeight="1" x14ac:dyDescent="0.25">
      <c r="A11" s="121" t="s">
        <v>119</v>
      </c>
      <c r="B11" s="121"/>
      <c r="C11" s="121"/>
      <c r="D11" s="121"/>
      <c r="I11" s="118" t="s">
        <v>96</v>
      </c>
      <c r="J11" s="118"/>
      <c r="K11" s="118"/>
    </row>
    <row r="12" spans="1:13" ht="7.9" customHeight="1" x14ac:dyDescent="0.2">
      <c r="I12" s="119"/>
      <c r="J12" s="119"/>
      <c r="K12" s="119"/>
    </row>
    <row r="13" spans="1:13" s="96" customFormat="1" ht="46.5" customHeight="1" x14ac:dyDescent="0.2">
      <c r="A13" s="93" t="s">
        <v>123</v>
      </c>
      <c r="B13" s="94" t="s">
        <v>127</v>
      </c>
      <c r="C13" s="94" t="s">
        <v>131</v>
      </c>
      <c r="D13" s="94" t="s">
        <v>126</v>
      </c>
      <c r="E13" s="94" t="s">
        <v>134</v>
      </c>
      <c r="F13" s="94" t="s">
        <v>1</v>
      </c>
      <c r="G13" s="94" t="s">
        <v>132</v>
      </c>
      <c r="H13" s="94" t="s">
        <v>0</v>
      </c>
      <c r="I13" s="106" t="s">
        <v>103</v>
      </c>
      <c r="J13" s="93" t="s">
        <v>129</v>
      </c>
      <c r="K13" s="95" t="s">
        <v>130</v>
      </c>
    </row>
    <row r="14" spans="1:13" x14ac:dyDescent="0.2">
      <c r="A14" s="99"/>
      <c r="B14" s="100"/>
      <c r="C14" s="54"/>
      <c r="D14" s="54"/>
      <c r="E14" s="53"/>
      <c r="F14" s="53"/>
      <c r="G14" s="101"/>
      <c r="H14" s="54"/>
      <c r="I14" s="41">
        <f t="shared" ref="I14:I19" si="0">C14</f>
        <v>0</v>
      </c>
      <c r="J14" s="41" t="str">
        <f t="shared" ref="J14:J19" si="1">IF(D14="bio","b",IF(D14="SIQO","s"," "))</f>
        <v xml:space="preserve"> </v>
      </c>
      <c r="K14" s="88">
        <f t="shared" ref="K14:K19" si="2">H14</f>
        <v>0</v>
      </c>
    </row>
    <row r="15" spans="1:13" x14ac:dyDescent="0.2">
      <c r="A15" s="99"/>
      <c r="B15" s="100"/>
      <c r="C15" s="54"/>
      <c r="D15" s="54"/>
      <c r="E15" s="53"/>
      <c r="F15" s="53"/>
      <c r="G15" s="101"/>
      <c r="H15" s="54"/>
      <c r="I15" s="41">
        <f t="shared" si="0"/>
        <v>0</v>
      </c>
      <c r="J15" s="41" t="str">
        <f t="shared" si="1"/>
        <v xml:space="preserve"> </v>
      </c>
      <c r="K15" s="88">
        <f t="shared" si="2"/>
        <v>0</v>
      </c>
    </row>
    <row r="16" spans="1:13" x14ac:dyDescent="0.2">
      <c r="A16" s="99"/>
      <c r="B16" s="100"/>
      <c r="C16" s="54"/>
      <c r="D16" s="100"/>
      <c r="E16" s="53"/>
      <c r="F16" s="53"/>
      <c r="G16" s="101"/>
      <c r="H16" s="54"/>
      <c r="I16" s="41">
        <f t="shared" si="0"/>
        <v>0</v>
      </c>
      <c r="J16" s="41" t="str">
        <f t="shared" si="1"/>
        <v xml:space="preserve"> </v>
      </c>
      <c r="K16" s="88">
        <f t="shared" si="2"/>
        <v>0</v>
      </c>
    </row>
    <row r="17" spans="1:11" x14ac:dyDescent="0.2">
      <c r="A17" s="99"/>
      <c r="B17" s="54"/>
      <c r="C17" s="54"/>
      <c r="D17" s="100"/>
      <c r="E17" s="53"/>
      <c r="F17" s="53"/>
      <c r="G17" s="101"/>
      <c r="H17" s="54"/>
      <c r="I17" s="41">
        <f t="shared" si="0"/>
        <v>0</v>
      </c>
      <c r="J17" s="41" t="str">
        <f t="shared" si="1"/>
        <v xml:space="preserve"> </v>
      </c>
      <c r="K17" s="88">
        <f t="shared" si="2"/>
        <v>0</v>
      </c>
    </row>
    <row r="18" spans="1:11" x14ac:dyDescent="0.2">
      <c r="A18" s="99"/>
      <c r="B18" s="54"/>
      <c r="C18" s="54"/>
      <c r="D18" s="54"/>
      <c r="E18" s="53"/>
      <c r="F18" s="53"/>
      <c r="G18" s="101"/>
      <c r="H18" s="54"/>
      <c r="I18" s="41">
        <f t="shared" si="0"/>
        <v>0</v>
      </c>
      <c r="J18" s="41" t="str">
        <f t="shared" si="1"/>
        <v xml:space="preserve"> </v>
      </c>
      <c r="K18" s="88">
        <f t="shared" si="2"/>
        <v>0</v>
      </c>
    </row>
    <row r="19" spans="1:11" x14ac:dyDescent="0.2">
      <c r="A19" s="102"/>
      <c r="B19" s="89"/>
      <c r="C19" s="89"/>
      <c r="D19" s="89"/>
      <c r="E19" s="92"/>
      <c r="F19" s="92"/>
      <c r="G19" s="103"/>
      <c r="H19" s="89"/>
      <c r="I19" s="90">
        <f t="shared" si="0"/>
        <v>0</v>
      </c>
      <c r="J19" s="90" t="str">
        <f t="shared" si="1"/>
        <v xml:space="preserve"> </v>
      </c>
      <c r="K19" s="91">
        <f t="shared" si="2"/>
        <v>0</v>
      </c>
    </row>
    <row r="20" spans="1:11" ht="13.15" customHeight="1" x14ac:dyDescent="0.2">
      <c r="A20" s="55" t="s">
        <v>104</v>
      </c>
      <c r="C20" s="55"/>
      <c r="D20" s="55"/>
      <c r="E20" s="55"/>
      <c r="F20" s="55"/>
      <c r="G20" s="55"/>
      <c r="H20" s="55"/>
      <c r="I20" s="47"/>
      <c r="J20" s="47"/>
      <c r="K20" s="47"/>
    </row>
    <row r="21" spans="1:11" ht="12" customHeight="1" x14ac:dyDescent="0.2">
      <c r="A21" s="43"/>
      <c r="B21" s="43"/>
      <c r="C21" s="43"/>
      <c r="D21" s="43"/>
      <c r="E21" s="43"/>
      <c r="F21" s="43"/>
      <c r="G21" s="43"/>
      <c r="H21" s="43"/>
      <c r="I21" s="47"/>
      <c r="J21" s="47"/>
      <c r="K21" s="47"/>
    </row>
    <row r="22" spans="1:11" s="45" customFormat="1" ht="14.45" customHeight="1" x14ac:dyDescent="0.25">
      <c r="A22" s="121" t="s">
        <v>120</v>
      </c>
      <c r="B22" s="121"/>
      <c r="C22" s="121"/>
      <c r="D22" s="121"/>
      <c r="I22" s="118" t="s">
        <v>96</v>
      </c>
      <c r="J22" s="118"/>
      <c r="K22" s="118"/>
    </row>
    <row r="23" spans="1:11" ht="7.9" customHeight="1" x14ac:dyDescent="0.2">
      <c r="A23" s="57"/>
      <c r="B23" s="57"/>
      <c r="C23" s="57"/>
      <c r="D23" s="57"/>
      <c r="E23" s="57"/>
      <c r="F23" s="57"/>
      <c r="G23" s="57"/>
      <c r="H23" s="57"/>
      <c r="I23" s="119"/>
      <c r="J23" s="119"/>
      <c r="K23" s="119"/>
    </row>
    <row r="24" spans="1:11" ht="46.5" customHeight="1" x14ac:dyDescent="0.2">
      <c r="A24" s="93" t="s">
        <v>123</v>
      </c>
      <c r="B24" s="94" t="s">
        <v>128</v>
      </c>
      <c r="C24" s="94" t="s">
        <v>131</v>
      </c>
      <c r="D24" s="94" t="s">
        <v>126</v>
      </c>
      <c r="E24" s="94" t="s">
        <v>134</v>
      </c>
      <c r="F24" s="94" t="s">
        <v>1</v>
      </c>
      <c r="G24" s="94" t="s">
        <v>2</v>
      </c>
      <c r="H24" s="94" t="s">
        <v>0</v>
      </c>
      <c r="I24" s="106" t="s">
        <v>103</v>
      </c>
      <c r="J24" s="93" t="s">
        <v>129</v>
      </c>
      <c r="K24" s="95" t="s">
        <v>130</v>
      </c>
    </row>
    <row r="25" spans="1:11" x14ac:dyDescent="0.2">
      <c r="A25" s="99"/>
      <c r="B25" s="54"/>
      <c r="C25" s="54"/>
      <c r="D25" s="54"/>
      <c r="E25" s="53"/>
      <c r="F25" s="53"/>
      <c r="G25" s="101"/>
      <c r="H25" s="54"/>
      <c r="I25" s="41">
        <f t="shared" ref="I25:I51" si="3">C25</f>
        <v>0</v>
      </c>
      <c r="J25" s="41" t="str">
        <f t="shared" ref="J25:J50" si="4">IF(D25="bio","b",IF(D25="SIQO","s"," "))</f>
        <v xml:space="preserve"> </v>
      </c>
      <c r="K25" s="88">
        <f>H25</f>
        <v>0</v>
      </c>
    </row>
    <row r="26" spans="1:11" x14ac:dyDescent="0.2">
      <c r="A26" s="99"/>
      <c r="B26" s="54"/>
      <c r="C26" s="54"/>
      <c r="D26" s="54"/>
      <c r="E26" s="53"/>
      <c r="F26" s="53"/>
      <c r="G26" s="101"/>
      <c r="H26" s="54"/>
      <c r="I26" s="41">
        <f t="shared" si="3"/>
        <v>0</v>
      </c>
      <c r="J26" s="41" t="str">
        <f t="shared" si="4"/>
        <v xml:space="preserve"> </v>
      </c>
      <c r="K26" s="88">
        <f t="shared" ref="K26:K50" si="5">H26</f>
        <v>0</v>
      </c>
    </row>
    <row r="27" spans="1:11" x14ac:dyDescent="0.2">
      <c r="A27" s="99"/>
      <c r="B27" s="54"/>
      <c r="C27" s="54"/>
      <c r="D27" s="54"/>
      <c r="E27" s="53"/>
      <c r="F27" s="53"/>
      <c r="G27" s="101"/>
      <c r="H27" s="54"/>
      <c r="I27" s="41">
        <f t="shared" si="3"/>
        <v>0</v>
      </c>
      <c r="J27" s="41" t="str">
        <f t="shared" si="4"/>
        <v xml:space="preserve"> </v>
      </c>
      <c r="K27" s="88">
        <f t="shared" si="5"/>
        <v>0</v>
      </c>
    </row>
    <row r="28" spans="1:11" x14ac:dyDescent="0.2">
      <c r="A28" s="99"/>
      <c r="B28" s="54"/>
      <c r="C28" s="54"/>
      <c r="D28" s="54"/>
      <c r="E28" s="53"/>
      <c r="F28" s="53"/>
      <c r="G28" s="101"/>
      <c r="H28" s="54"/>
      <c r="I28" s="41">
        <f t="shared" si="3"/>
        <v>0</v>
      </c>
      <c r="J28" s="41" t="str">
        <f t="shared" si="4"/>
        <v xml:space="preserve"> </v>
      </c>
      <c r="K28" s="88">
        <f t="shared" si="5"/>
        <v>0</v>
      </c>
    </row>
    <row r="29" spans="1:11" x14ac:dyDescent="0.2">
      <c r="A29" s="99"/>
      <c r="B29" s="54"/>
      <c r="C29" s="54"/>
      <c r="D29" s="54"/>
      <c r="E29" s="53"/>
      <c r="F29" s="53"/>
      <c r="G29" s="101"/>
      <c r="H29" s="54"/>
      <c r="I29" s="41">
        <f t="shared" si="3"/>
        <v>0</v>
      </c>
      <c r="J29" s="41" t="str">
        <f t="shared" si="4"/>
        <v xml:space="preserve"> </v>
      </c>
      <c r="K29" s="88">
        <f t="shared" si="5"/>
        <v>0</v>
      </c>
    </row>
    <row r="30" spans="1:11" x14ac:dyDescent="0.2">
      <c r="A30" s="104"/>
      <c r="B30" s="54"/>
      <c r="C30" s="54"/>
      <c r="D30" s="54"/>
      <c r="E30" s="54"/>
      <c r="F30" s="54"/>
      <c r="G30" s="101"/>
      <c r="H30" s="54"/>
      <c r="I30" s="41">
        <f t="shared" si="3"/>
        <v>0</v>
      </c>
      <c r="J30" s="41" t="str">
        <f t="shared" si="4"/>
        <v xml:space="preserve"> </v>
      </c>
      <c r="K30" s="88">
        <f t="shared" si="5"/>
        <v>0</v>
      </c>
    </row>
    <row r="31" spans="1:11" x14ac:dyDescent="0.2">
      <c r="A31" s="104"/>
      <c r="B31" s="54"/>
      <c r="C31" s="54"/>
      <c r="D31" s="54"/>
      <c r="E31" s="54"/>
      <c r="F31" s="54"/>
      <c r="G31" s="101"/>
      <c r="H31" s="54"/>
      <c r="I31" s="41">
        <f t="shared" si="3"/>
        <v>0</v>
      </c>
      <c r="J31" s="41" t="str">
        <f t="shared" si="4"/>
        <v xml:space="preserve"> </v>
      </c>
      <c r="K31" s="88">
        <f t="shared" si="5"/>
        <v>0</v>
      </c>
    </row>
    <row r="32" spans="1:11" x14ac:dyDescent="0.2">
      <c r="A32" s="104"/>
      <c r="B32" s="54"/>
      <c r="C32" s="54"/>
      <c r="D32" s="54"/>
      <c r="E32" s="54"/>
      <c r="F32" s="54"/>
      <c r="G32" s="101"/>
      <c r="H32" s="54"/>
      <c r="I32" s="41">
        <f t="shared" si="3"/>
        <v>0</v>
      </c>
      <c r="J32" s="41" t="str">
        <f t="shared" si="4"/>
        <v xml:space="preserve"> </v>
      </c>
      <c r="K32" s="88">
        <f t="shared" si="5"/>
        <v>0</v>
      </c>
    </row>
    <row r="33" spans="1:11" x14ac:dyDescent="0.2">
      <c r="A33" s="104"/>
      <c r="B33" s="54"/>
      <c r="C33" s="54"/>
      <c r="D33" s="54"/>
      <c r="E33" s="54"/>
      <c r="F33" s="54"/>
      <c r="G33" s="101"/>
      <c r="H33" s="54"/>
      <c r="I33" s="41">
        <f t="shared" si="3"/>
        <v>0</v>
      </c>
      <c r="J33" s="41" t="str">
        <f t="shared" si="4"/>
        <v xml:space="preserve"> </v>
      </c>
      <c r="K33" s="88">
        <f t="shared" si="5"/>
        <v>0</v>
      </c>
    </row>
    <row r="34" spans="1:11" x14ac:dyDescent="0.2">
      <c r="A34" s="104"/>
      <c r="B34" s="54"/>
      <c r="C34" s="54"/>
      <c r="D34" s="54"/>
      <c r="E34" s="54"/>
      <c r="F34" s="54"/>
      <c r="G34" s="101"/>
      <c r="H34" s="54"/>
      <c r="I34" s="41">
        <f t="shared" si="3"/>
        <v>0</v>
      </c>
      <c r="J34" s="41" t="str">
        <f t="shared" si="4"/>
        <v xml:space="preserve"> </v>
      </c>
      <c r="K34" s="88">
        <f t="shared" si="5"/>
        <v>0</v>
      </c>
    </row>
    <row r="35" spans="1:11" x14ac:dyDescent="0.2">
      <c r="A35" s="104"/>
      <c r="B35" s="54"/>
      <c r="C35" s="54"/>
      <c r="D35" s="54"/>
      <c r="E35" s="54"/>
      <c r="F35" s="54"/>
      <c r="G35" s="101"/>
      <c r="H35" s="54"/>
      <c r="I35" s="41">
        <f t="shared" si="3"/>
        <v>0</v>
      </c>
      <c r="J35" s="41" t="str">
        <f t="shared" si="4"/>
        <v xml:space="preserve"> </v>
      </c>
      <c r="K35" s="88">
        <f t="shared" si="5"/>
        <v>0</v>
      </c>
    </row>
    <row r="36" spans="1:11" x14ac:dyDescent="0.2">
      <c r="A36" s="104"/>
      <c r="B36" s="54"/>
      <c r="C36" s="54"/>
      <c r="D36" s="54"/>
      <c r="E36" s="54"/>
      <c r="F36" s="54"/>
      <c r="G36" s="101"/>
      <c r="H36" s="54"/>
      <c r="I36" s="41">
        <f t="shared" si="3"/>
        <v>0</v>
      </c>
      <c r="J36" s="41" t="str">
        <f t="shared" si="4"/>
        <v xml:space="preserve"> </v>
      </c>
      <c r="K36" s="88">
        <f t="shared" si="5"/>
        <v>0</v>
      </c>
    </row>
    <row r="37" spans="1:11" x14ac:dyDescent="0.2">
      <c r="A37" s="104"/>
      <c r="B37" s="54"/>
      <c r="C37" s="54"/>
      <c r="D37" s="54"/>
      <c r="E37" s="54"/>
      <c r="F37" s="54"/>
      <c r="G37" s="101"/>
      <c r="H37" s="54"/>
      <c r="I37" s="41">
        <f t="shared" si="3"/>
        <v>0</v>
      </c>
      <c r="J37" s="41" t="str">
        <f t="shared" si="4"/>
        <v xml:space="preserve"> </v>
      </c>
      <c r="K37" s="88">
        <f t="shared" si="5"/>
        <v>0</v>
      </c>
    </row>
    <row r="38" spans="1:11" x14ac:dyDescent="0.2">
      <c r="A38" s="104"/>
      <c r="B38" s="54"/>
      <c r="C38" s="54"/>
      <c r="D38" s="54"/>
      <c r="E38" s="54"/>
      <c r="F38" s="54"/>
      <c r="G38" s="101"/>
      <c r="H38" s="54"/>
      <c r="I38" s="41">
        <f t="shared" si="3"/>
        <v>0</v>
      </c>
      <c r="J38" s="41" t="str">
        <f t="shared" si="4"/>
        <v xml:space="preserve"> </v>
      </c>
      <c r="K38" s="88">
        <f t="shared" si="5"/>
        <v>0</v>
      </c>
    </row>
    <row r="39" spans="1:11" x14ac:dyDescent="0.2">
      <c r="A39" s="104"/>
      <c r="B39" s="54"/>
      <c r="C39" s="54"/>
      <c r="D39" s="54"/>
      <c r="E39" s="54"/>
      <c r="F39" s="54"/>
      <c r="G39" s="101"/>
      <c r="H39" s="54"/>
      <c r="I39" s="41">
        <f t="shared" si="3"/>
        <v>0</v>
      </c>
      <c r="J39" s="41" t="str">
        <f t="shared" si="4"/>
        <v xml:space="preserve"> </v>
      </c>
      <c r="K39" s="88">
        <f t="shared" si="5"/>
        <v>0</v>
      </c>
    </row>
    <row r="40" spans="1:11" x14ac:dyDescent="0.2">
      <c r="A40" s="104"/>
      <c r="B40" s="54"/>
      <c r="C40" s="54"/>
      <c r="D40" s="54"/>
      <c r="E40" s="54"/>
      <c r="F40" s="54"/>
      <c r="G40" s="101"/>
      <c r="H40" s="54"/>
      <c r="I40" s="41">
        <f t="shared" si="3"/>
        <v>0</v>
      </c>
      <c r="J40" s="41" t="str">
        <f t="shared" si="4"/>
        <v xml:space="preserve"> </v>
      </c>
      <c r="K40" s="88">
        <f t="shared" si="5"/>
        <v>0</v>
      </c>
    </row>
    <row r="41" spans="1:11" x14ac:dyDescent="0.2">
      <c r="A41" s="104"/>
      <c r="B41" s="54"/>
      <c r="C41" s="54"/>
      <c r="D41" s="54"/>
      <c r="E41" s="54"/>
      <c r="F41" s="54"/>
      <c r="G41" s="101"/>
      <c r="H41" s="54"/>
      <c r="I41" s="41">
        <f t="shared" ref="I41:I44" si="6">C41</f>
        <v>0</v>
      </c>
      <c r="J41" s="41" t="str">
        <f t="shared" ref="J41:J44" si="7">IF(D41="bio","b",IF(D41="SIQO","s"," "))</f>
        <v xml:space="preserve"> </v>
      </c>
      <c r="K41" s="88">
        <f t="shared" ref="K41:K44" si="8">H41</f>
        <v>0</v>
      </c>
    </row>
    <row r="42" spans="1:11" x14ac:dyDescent="0.2">
      <c r="A42" s="104"/>
      <c r="B42" s="54"/>
      <c r="C42" s="54"/>
      <c r="D42" s="54"/>
      <c r="E42" s="54"/>
      <c r="F42" s="54"/>
      <c r="G42" s="101"/>
      <c r="H42" s="54"/>
      <c r="I42" s="41">
        <f t="shared" si="6"/>
        <v>0</v>
      </c>
      <c r="J42" s="41" t="str">
        <f t="shared" si="7"/>
        <v xml:space="preserve"> </v>
      </c>
      <c r="K42" s="88">
        <f t="shared" si="8"/>
        <v>0</v>
      </c>
    </row>
    <row r="43" spans="1:11" x14ac:dyDescent="0.2">
      <c r="A43" s="104"/>
      <c r="B43" s="54"/>
      <c r="C43" s="54"/>
      <c r="D43" s="54"/>
      <c r="E43" s="54"/>
      <c r="F43" s="54"/>
      <c r="G43" s="101"/>
      <c r="H43" s="54"/>
      <c r="I43" s="41">
        <f t="shared" si="6"/>
        <v>0</v>
      </c>
      <c r="J43" s="41" t="str">
        <f t="shared" si="7"/>
        <v xml:space="preserve"> </v>
      </c>
      <c r="K43" s="88">
        <f t="shared" si="8"/>
        <v>0</v>
      </c>
    </row>
    <row r="44" spans="1:11" x14ac:dyDescent="0.2">
      <c r="A44" s="104"/>
      <c r="B44" s="54"/>
      <c r="C44" s="54"/>
      <c r="D44" s="54"/>
      <c r="E44" s="54"/>
      <c r="F44" s="54"/>
      <c r="G44" s="101"/>
      <c r="H44" s="54"/>
      <c r="I44" s="41">
        <f t="shared" si="6"/>
        <v>0</v>
      </c>
      <c r="J44" s="41" t="str">
        <f t="shared" si="7"/>
        <v xml:space="preserve"> </v>
      </c>
      <c r="K44" s="88">
        <f t="shared" si="8"/>
        <v>0</v>
      </c>
    </row>
    <row r="45" spans="1:11" x14ac:dyDescent="0.2">
      <c r="A45" s="104"/>
      <c r="B45" s="54"/>
      <c r="C45" s="54"/>
      <c r="D45" s="54"/>
      <c r="E45" s="54"/>
      <c r="F45" s="54"/>
      <c r="G45" s="101"/>
      <c r="H45" s="54"/>
      <c r="I45" s="41">
        <f>C45</f>
        <v>0</v>
      </c>
      <c r="J45" s="41" t="str">
        <f>IF(D45="bio","b",IF(D45="SIQO","s"," "))</f>
        <v xml:space="preserve"> </v>
      </c>
      <c r="K45" s="88">
        <f>H45</f>
        <v>0</v>
      </c>
    </row>
    <row r="46" spans="1:11" x14ac:dyDescent="0.2">
      <c r="A46" s="104"/>
      <c r="B46" s="54"/>
      <c r="C46" s="54"/>
      <c r="D46" s="54"/>
      <c r="E46" s="54"/>
      <c r="F46" s="54"/>
      <c r="G46" s="101"/>
      <c r="H46" s="54"/>
      <c r="I46" s="41">
        <f t="shared" si="3"/>
        <v>0</v>
      </c>
      <c r="J46" s="41" t="str">
        <f t="shared" si="4"/>
        <v xml:space="preserve"> </v>
      </c>
      <c r="K46" s="88">
        <f t="shared" si="5"/>
        <v>0</v>
      </c>
    </row>
    <row r="47" spans="1:11" x14ac:dyDescent="0.2">
      <c r="A47" s="104"/>
      <c r="B47" s="54"/>
      <c r="C47" s="54"/>
      <c r="D47" s="54"/>
      <c r="E47" s="54"/>
      <c r="F47" s="54"/>
      <c r="G47" s="101"/>
      <c r="H47" s="54"/>
      <c r="I47" s="41">
        <f t="shared" si="3"/>
        <v>0</v>
      </c>
      <c r="J47" s="41" t="str">
        <f t="shared" si="4"/>
        <v xml:space="preserve"> </v>
      </c>
      <c r="K47" s="88">
        <f t="shared" si="5"/>
        <v>0</v>
      </c>
    </row>
    <row r="48" spans="1:11" x14ac:dyDescent="0.2">
      <c r="A48" s="104"/>
      <c r="B48" s="54"/>
      <c r="C48" s="54"/>
      <c r="D48" s="54"/>
      <c r="E48" s="54"/>
      <c r="F48" s="54"/>
      <c r="G48" s="101"/>
      <c r="H48" s="54"/>
      <c r="I48" s="41">
        <f>C48</f>
        <v>0</v>
      </c>
      <c r="J48" s="41" t="str">
        <f>IF(D48="bio","b",IF(D48="SIQO","s"," "))</f>
        <v xml:space="preserve"> </v>
      </c>
      <c r="K48" s="88">
        <f>H48</f>
        <v>0</v>
      </c>
    </row>
    <row r="49" spans="1:11" x14ac:dyDescent="0.2">
      <c r="A49" s="104"/>
      <c r="B49" s="54"/>
      <c r="C49" s="54"/>
      <c r="D49" s="54"/>
      <c r="E49" s="54"/>
      <c r="F49" s="54"/>
      <c r="G49" s="101"/>
      <c r="H49" s="54"/>
      <c r="I49" s="41">
        <f>C49</f>
        <v>0</v>
      </c>
      <c r="J49" s="41" t="str">
        <f>IF(D49="bio","b",IF(D49="SIQO","s"," "))</f>
        <v xml:space="preserve"> </v>
      </c>
      <c r="K49" s="88">
        <f>H49</f>
        <v>0</v>
      </c>
    </row>
    <row r="50" spans="1:11" x14ac:dyDescent="0.2">
      <c r="A50" s="105"/>
      <c r="B50" s="89"/>
      <c r="C50" s="89"/>
      <c r="D50" s="89"/>
      <c r="E50" s="89"/>
      <c r="F50" s="89"/>
      <c r="G50" s="103"/>
      <c r="H50" s="89"/>
      <c r="I50" s="90">
        <f t="shared" si="3"/>
        <v>0</v>
      </c>
      <c r="J50" s="90" t="str">
        <f t="shared" si="4"/>
        <v xml:space="preserve"> </v>
      </c>
      <c r="K50" s="91">
        <f t="shared" si="5"/>
        <v>0</v>
      </c>
    </row>
    <row r="51" spans="1:11" x14ac:dyDescent="0.2">
      <c r="A51" s="55" t="s">
        <v>104</v>
      </c>
      <c r="C51" s="55"/>
      <c r="D51" s="55"/>
      <c r="E51" s="55"/>
      <c r="F51" s="55"/>
      <c r="G51" s="85"/>
      <c r="H51" s="55"/>
      <c r="I51" s="47">
        <f t="shared" si="3"/>
        <v>0</v>
      </c>
      <c r="J51" s="47" t="str">
        <f t="shared" ref="J51:J104" si="9">IF(D51="bio","b",IF(D51="SIQO","s"," "))</f>
        <v xml:space="preserve"> </v>
      </c>
      <c r="K51" s="47"/>
    </row>
    <row r="52" spans="1:11" ht="16.5" customHeight="1" x14ac:dyDescent="0.2">
      <c r="G52" s="86"/>
      <c r="I52" s="47">
        <f t="shared" ref="I52:I98" si="10">C52</f>
        <v>0</v>
      </c>
      <c r="J52" s="47" t="str">
        <f t="shared" si="9"/>
        <v xml:space="preserve"> </v>
      </c>
    </row>
    <row r="53" spans="1:11" x14ac:dyDescent="0.2">
      <c r="A53" s="44"/>
      <c r="B53" s="44"/>
      <c r="C53" s="44"/>
      <c r="D53" s="44"/>
      <c r="E53" s="44"/>
      <c r="F53" s="44"/>
      <c r="G53" s="87"/>
      <c r="H53" s="44"/>
      <c r="I53" s="47">
        <f t="shared" si="10"/>
        <v>0</v>
      </c>
      <c r="J53" s="47" t="str">
        <f t="shared" si="9"/>
        <v xml:space="preserve"> </v>
      </c>
      <c r="K53" s="2"/>
    </row>
    <row r="54" spans="1:11" x14ac:dyDescent="0.2">
      <c r="G54" s="86"/>
      <c r="I54" s="47">
        <f t="shared" si="10"/>
        <v>0</v>
      </c>
      <c r="J54" s="47" t="str">
        <f t="shared" si="9"/>
        <v xml:space="preserve"> </v>
      </c>
    </row>
    <row r="55" spans="1:11" x14ac:dyDescent="0.2">
      <c r="G55" s="86"/>
      <c r="I55" s="47">
        <f t="shared" si="10"/>
        <v>0</v>
      </c>
      <c r="J55" s="47" t="str">
        <f t="shared" si="9"/>
        <v xml:space="preserve"> </v>
      </c>
    </row>
    <row r="56" spans="1:11" x14ac:dyDescent="0.2">
      <c r="G56" s="86"/>
      <c r="I56" s="47">
        <f t="shared" si="10"/>
        <v>0</v>
      </c>
      <c r="J56" s="47" t="str">
        <f t="shared" si="9"/>
        <v xml:space="preserve"> </v>
      </c>
    </row>
    <row r="57" spans="1:11" x14ac:dyDescent="0.2">
      <c r="G57" s="86"/>
      <c r="I57" s="47">
        <f t="shared" si="10"/>
        <v>0</v>
      </c>
      <c r="J57" s="47" t="str">
        <f t="shared" si="9"/>
        <v xml:space="preserve"> </v>
      </c>
    </row>
    <row r="58" spans="1:11" x14ac:dyDescent="0.2">
      <c r="G58" s="86"/>
      <c r="I58" s="47">
        <f t="shared" si="10"/>
        <v>0</v>
      </c>
      <c r="J58" s="47" t="str">
        <f t="shared" si="9"/>
        <v xml:space="preserve"> </v>
      </c>
    </row>
    <row r="59" spans="1:11" x14ac:dyDescent="0.2">
      <c r="G59" s="86"/>
      <c r="I59" s="47">
        <f t="shared" si="10"/>
        <v>0</v>
      </c>
      <c r="J59" s="47" t="str">
        <f t="shared" si="9"/>
        <v xml:space="preserve"> </v>
      </c>
    </row>
    <row r="60" spans="1:11" x14ac:dyDescent="0.2">
      <c r="G60" s="86"/>
      <c r="I60" s="47">
        <f t="shared" si="10"/>
        <v>0</v>
      </c>
      <c r="J60" s="47" t="str">
        <f t="shared" si="9"/>
        <v xml:space="preserve"> </v>
      </c>
    </row>
    <row r="61" spans="1:11" x14ac:dyDescent="0.2">
      <c r="G61" s="86"/>
      <c r="I61" s="47">
        <f t="shared" si="10"/>
        <v>0</v>
      </c>
      <c r="J61" s="47" t="str">
        <f t="shared" si="9"/>
        <v xml:space="preserve"> </v>
      </c>
    </row>
    <row r="62" spans="1:11" x14ac:dyDescent="0.2">
      <c r="G62" s="86"/>
      <c r="I62" s="47">
        <f t="shared" si="10"/>
        <v>0</v>
      </c>
      <c r="J62" s="47" t="str">
        <f t="shared" si="9"/>
        <v xml:space="preserve"> </v>
      </c>
    </row>
    <row r="63" spans="1:11" x14ac:dyDescent="0.2">
      <c r="G63" s="86"/>
      <c r="I63" s="47">
        <f t="shared" si="10"/>
        <v>0</v>
      </c>
      <c r="J63" s="47" t="str">
        <f t="shared" si="9"/>
        <v xml:space="preserve"> </v>
      </c>
    </row>
    <row r="64" spans="1:11" x14ac:dyDescent="0.2">
      <c r="G64" s="86"/>
      <c r="I64" s="47">
        <f t="shared" si="10"/>
        <v>0</v>
      </c>
      <c r="J64" s="47" t="str">
        <f t="shared" si="9"/>
        <v xml:space="preserve"> </v>
      </c>
    </row>
    <row r="65" spans="7:10" x14ac:dyDescent="0.2">
      <c r="G65" s="86"/>
      <c r="I65" s="47">
        <f t="shared" si="10"/>
        <v>0</v>
      </c>
      <c r="J65" s="47" t="str">
        <f t="shared" si="9"/>
        <v xml:space="preserve"> </v>
      </c>
    </row>
    <row r="66" spans="7:10" x14ac:dyDescent="0.2">
      <c r="G66" s="86"/>
      <c r="I66" s="47">
        <f t="shared" si="10"/>
        <v>0</v>
      </c>
      <c r="J66" s="47" t="str">
        <f t="shared" si="9"/>
        <v xml:space="preserve"> </v>
      </c>
    </row>
    <row r="67" spans="7:10" x14ac:dyDescent="0.2">
      <c r="G67" s="86"/>
      <c r="I67" s="47">
        <f t="shared" si="10"/>
        <v>0</v>
      </c>
      <c r="J67" s="47" t="str">
        <f t="shared" si="9"/>
        <v xml:space="preserve"> </v>
      </c>
    </row>
    <row r="68" spans="7:10" x14ac:dyDescent="0.2">
      <c r="G68" s="86"/>
      <c r="I68" s="47">
        <f t="shared" si="10"/>
        <v>0</v>
      </c>
      <c r="J68" s="47" t="str">
        <f t="shared" si="9"/>
        <v xml:space="preserve"> </v>
      </c>
    </row>
    <row r="69" spans="7:10" x14ac:dyDescent="0.2">
      <c r="G69" s="86"/>
      <c r="I69" s="47">
        <f t="shared" si="10"/>
        <v>0</v>
      </c>
      <c r="J69" s="47" t="str">
        <f t="shared" si="9"/>
        <v xml:space="preserve"> </v>
      </c>
    </row>
    <row r="70" spans="7:10" x14ac:dyDescent="0.2">
      <c r="G70" s="86"/>
      <c r="I70" s="47">
        <f t="shared" si="10"/>
        <v>0</v>
      </c>
      <c r="J70" s="47" t="str">
        <f t="shared" si="9"/>
        <v xml:space="preserve"> </v>
      </c>
    </row>
    <row r="71" spans="7:10" x14ac:dyDescent="0.2">
      <c r="G71" s="86"/>
      <c r="I71" s="47">
        <f t="shared" si="10"/>
        <v>0</v>
      </c>
      <c r="J71" s="47" t="str">
        <f t="shared" si="9"/>
        <v xml:space="preserve"> </v>
      </c>
    </row>
    <row r="72" spans="7:10" x14ac:dyDescent="0.2">
      <c r="G72" s="86"/>
      <c r="I72" s="47">
        <f t="shared" si="10"/>
        <v>0</v>
      </c>
      <c r="J72" s="47" t="str">
        <f t="shared" si="9"/>
        <v xml:space="preserve"> </v>
      </c>
    </row>
    <row r="73" spans="7:10" x14ac:dyDescent="0.2">
      <c r="G73" s="86"/>
      <c r="I73" s="47">
        <f t="shared" si="10"/>
        <v>0</v>
      </c>
      <c r="J73" s="47" t="str">
        <f t="shared" si="9"/>
        <v xml:space="preserve"> </v>
      </c>
    </row>
    <row r="74" spans="7:10" x14ac:dyDescent="0.2">
      <c r="G74" s="86"/>
      <c r="I74" s="47">
        <f t="shared" si="10"/>
        <v>0</v>
      </c>
      <c r="J74" s="47" t="str">
        <f t="shared" si="9"/>
        <v xml:space="preserve"> </v>
      </c>
    </row>
    <row r="75" spans="7:10" x14ac:dyDescent="0.2">
      <c r="G75" s="86"/>
      <c r="I75" s="47">
        <f t="shared" si="10"/>
        <v>0</v>
      </c>
      <c r="J75" s="47" t="str">
        <f t="shared" si="9"/>
        <v xml:space="preserve"> </v>
      </c>
    </row>
    <row r="76" spans="7:10" x14ac:dyDescent="0.2">
      <c r="G76" s="86"/>
      <c r="I76" s="47">
        <f t="shared" si="10"/>
        <v>0</v>
      </c>
      <c r="J76" s="47" t="str">
        <f t="shared" si="9"/>
        <v xml:space="preserve"> </v>
      </c>
    </row>
    <row r="77" spans="7:10" x14ac:dyDescent="0.2">
      <c r="G77" s="86"/>
      <c r="I77" s="47">
        <f t="shared" si="10"/>
        <v>0</v>
      </c>
      <c r="J77" s="47" t="str">
        <f t="shared" si="9"/>
        <v xml:space="preserve"> </v>
      </c>
    </row>
    <row r="78" spans="7:10" x14ac:dyDescent="0.2">
      <c r="G78" s="86"/>
      <c r="I78" s="47">
        <f t="shared" si="10"/>
        <v>0</v>
      </c>
      <c r="J78" s="47" t="str">
        <f t="shared" si="9"/>
        <v xml:space="preserve"> </v>
      </c>
    </row>
    <row r="79" spans="7:10" x14ac:dyDescent="0.2">
      <c r="G79" s="86"/>
      <c r="I79" s="47">
        <f t="shared" si="10"/>
        <v>0</v>
      </c>
      <c r="J79" s="47" t="str">
        <f t="shared" si="9"/>
        <v xml:space="preserve"> </v>
      </c>
    </row>
    <row r="80" spans="7:10" x14ac:dyDescent="0.2">
      <c r="G80" s="86"/>
      <c r="I80" s="47">
        <f t="shared" si="10"/>
        <v>0</v>
      </c>
      <c r="J80" s="47" t="str">
        <f t="shared" si="9"/>
        <v xml:space="preserve"> </v>
      </c>
    </row>
    <row r="81" spans="7:10" x14ac:dyDescent="0.2">
      <c r="G81" s="86"/>
      <c r="I81" s="47">
        <f t="shared" si="10"/>
        <v>0</v>
      </c>
      <c r="J81" s="47" t="str">
        <f t="shared" si="9"/>
        <v xml:space="preserve"> </v>
      </c>
    </row>
    <row r="82" spans="7:10" x14ac:dyDescent="0.2">
      <c r="G82" s="86"/>
      <c r="I82" s="47">
        <f t="shared" si="10"/>
        <v>0</v>
      </c>
      <c r="J82" s="47" t="str">
        <f t="shared" si="9"/>
        <v xml:space="preserve"> </v>
      </c>
    </row>
    <row r="83" spans="7:10" x14ac:dyDescent="0.2">
      <c r="G83" s="86"/>
      <c r="I83" s="47">
        <f t="shared" si="10"/>
        <v>0</v>
      </c>
      <c r="J83" s="47" t="str">
        <f t="shared" si="9"/>
        <v xml:space="preserve"> </v>
      </c>
    </row>
    <row r="84" spans="7:10" x14ac:dyDescent="0.2">
      <c r="G84" s="86"/>
      <c r="I84" s="47">
        <f t="shared" si="10"/>
        <v>0</v>
      </c>
      <c r="J84" s="47" t="str">
        <f t="shared" si="9"/>
        <v xml:space="preserve"> </v>
      </c>
    </row>
    <row r="85" spans="7:10" x14ac:dyDescent="0.2">
      <c r="G85" s="86"/>
      <c r="I85" s="47">
        <f t="shared" si="10"/>
        <v>0</v>
      </c>
      <c r="J85" s="47" t="str">
        <f t="shared" si="9"/>
        <v xml:space="preserve"> </v>
      </c>
    </row>
    <row r="86" spans="7:10" x14ac:dyDescent="0.2">
      <c r="G86" s="86"/>
      <c r="I86" s="47">
        <f t="shared" si="10"/>
        <v>0</v>
      </c>
      <c r="J86" s="47" t="str">
        <f t="shared" si="9"/>
        <v xml:space="preserve"> </v>
      </c>
    </row>
    <row r="87" spans="7:10" x14ac:dyDescent="0.2">
      <c r="G87" s="86"/>
      <c r="I87" s="47">
        <f t="shared" si="10"/>
        <v>0</v>
      </c>
      <c r="J87" s="47" t="str">
        <f t="shared" si="9"/>
        <v xml:space="preserve"> </v>
      </c>
    </row>
    <row r="88" spans="7:10" x14ac:dyDescent="0.2">
      <c r="G88" s="86"/>
      <c r="I88" s="47">
        <f t="shared" si="10"/>
        <v>0</v>
      </c>
      <c r="J88" s="47" t="str">
        <f t="shared" si="9"/>
        <v xml:space="preserve"> </v>
      </c>
    </row>
    <row r="89" spans="7:10" x14ac:dyDescent="0.2">
      <c r="G89" s="86"/>
      <c r="I89" s="47">
        <f t="shared" si="10"/>
        <v>0</v>
      </c>
      <c r="J89" s="47" t="str">
        <f t="shared" si="9"/>
        <v xml:space="preserve"> </v>
      </c>
    </row>
    <row r="90" spans="7:10" x14ac:dyDescent="0.2">
      <c r="G90" s="86"/>
      <c r="I90" s="47">
        <f t="shared" si="10"/>
        <v>0</v>
      </c>
      <c r="J90" s="47" t="str">
        <f t="shared" si="9"/>
        <v xml:space="preserve"> </v>
      </c>
    </row>
    <row r="91" spans="7:10" x14ac:dyDescent="0.2">
      <c r="G91" s="86"/>
      <c r="I91" s="47">
        <f t="shared" si="10"/>
        <v>0</v>
      </c>
      <c r="J91" s="47" t="str">
        <f t="shared" si="9"/>
        <v xml:space="preserve"> </v>
      </c>
    </row>
    <row r="92" spans="7:10" x14ac:dyDescent="0.2">
      <c r="G92" s="86"/>
      <c r="I92" s="47">
        <f t="shared" si="10"/>
        <v>0</v>
      </c>
      <c r="J92" s="47" t="str">
        <f t="shared" si="9"/>
        <v xml:space="preserve"> </v>
      </c>
    </row>
    <row r="93" spans="7:10" x14ac:dyDescent="0.2">
      <c r="G93" s="86"/>
      <c r="I93" s="47">
        <f t="shared" si="10"/>
        <v>0</v>
      </c>
      <c r="J93" s="47" t="str">
        <f t="shared" si="9"/>
        <v xml:space="preserve"> </v>
      </c>
    </row>
    <row r="94" spans="7:10" x14ac:dyDescent="0.2">
      <c r="G94" s="86"/>
      <c r="I94" s="47">
        <f t="shared" si="10"/>
        <v>0</v>
      </c>
      <c r="J94" s="47" t="str">
        <f t="shared" si="9"/>
        <v xml:space="preserve"> </v>
      </c>
    </row>
    <row r="95" spans="7:10" x14ac:dyDescent="0.2">
      <c r="G95" s="86"/>
      <c r="I95" s="47">
        <f t="shared" si="10"/>
        <v>0</v>
      </c>
      <c r="J95" s="47" t="str">
        <f t="shared" si="9"/>
        <v xml:space="preserve"> </v>
      </c>
    </row>
    <row r="96" spans="7:10" x14ac:dyDescent="0.2">
      <c r="G96" s="86"/>
      <c r="I96" s="47">
        <f t="shared" si="10"/>
        <v>0</v>
      </c>
      <c r="J96" s="47" t="str">
        <f t="shared" si="9"/>
        <v xml:space="preserve"> </v>
      </c>
    </row>
    <row r="97" spans="7:10" x14ac:dyDescent="0.2">
      <c r="G97" s="86"/>
      <c r="I97" s="47">
        <f t="shared" si="10"/>
        <v>0</v>
      </c>
      <c r="J97" s="47" t="str">
        <f t="shared" si="9"/>
        <v xml:space="preserve"> </v>
      </c>
    </row>
    <row r="98" spans="7:10" x14ac:dyDescent="0.2">
      <c r="G98" s="86"/>
      <c r="I98" s="47">
        <f t="shared" si="10"/>
        <v>0</v>
      </c>
      <c r="J98" s="47" t="str">
        <f t="shared" si="9"/>
        <v xml:space="preserve"> </v>
      </c>
    </row>
    <row r="99" spans="7:10" x14ac:dyDescent="0.2">
      <c r="G99" s="86"/>
      <c r="I99" s="47">
        <f t="shared" ref="I99:I162" si="11">C99</f>
        <v>0</v>
      </c>
      <c r="J99" s="47" t="str">
        <f t="shared" si="9"/>
        <v xml:space="preserve"> </v>
      </c>
    </row>
    <row r="100" spans="7:10" x14ac:dyDescent="0.2">
      <c r="G100" s="86"/>
      <c r="I100" s="47">
        <f t="shared" si="11"/>
        <v>0</v>
      </c>
      <c r="J100" s="47" t="str">
        <f t="shared" si="9"/>
        <v xml:space="preserve"> </v>
      </c>
    </row>
    <row r="101" spans="7:10" x14ac:dyDescent="0.2">
      <c r="G101" s="86"/>
      <c r="I101" s="47">
        <f t="shared" si="11"/>
        <v>0</v>
      </c>
      <c r="J101" s="47" t="str">
        <f t="shared" si="9"/>
        <v xml:space="preserve"> </v>
      </c>
    </row>
    <row r="102" spans="7:10" x14ac:dyDescent="0.2">
      <c r="G102" s="86"/>
      <c r="I102" s="47">
        <f t="shared" si="11"/>
        <v>0</v>
      </c>
      <c r="J102" s="47" t="str">
        <f t="shared" si="9"/>
        <v xml:space="preserve"> </v>
      </c>
    </row>
    <row r="103" spans="7:10" x14ac:dyDescent="0.2">
      <c r="G103" s="86"/>
      <c r="I103" s="47">
        <f t="shared" si="11"/>
        <v>0</v>
      </c>
      <c r="J103" s="47" t="str">
        <f t="shared" si="9"/>
        <v xml:space="preserve"> </v>
      </c>
    </row>
    <row r="104" spans="7:10" x14ac:dyDescent="0.2">
      <c r="G104" s="86"/>
      <c r="I104" s="47">
        <f t="shared" si="11"/>
        <v>0</v>
      </c>
      <c r="J104" s="47" t="str">
        <f t="shared" si="9"/>
        <v xml:space="preserve"> </v>
      </c>
    </row>
    <row r="105" spans="7:10" x14ac:dyDescent="0.2">
      <c r="G105" s="86"/>
      <c r="I105" s="47">
        <f t="shared" si="11"/>
        <v>0</v>
      </c>
      <c r="J105" s="47" t="str">
        <f t="shared" ref="J105:J168" si="12">IF(D105="bio","b",IF(D105="SIQO","s"," "))</f>
        <v xml:space="preserve"> </v>
      </c>
    </row>
    <row r="106" spans="7:10" x14ac:dyDescent="0.2">
      <c r="G106" s="86"/>
      <c r="I106" s="47">
        <f t="shared" si="11"/>
        <v>0</v>
      </c>
      <c r="J106" s="47" t="str">
        <f t="shared" si="12"/>
        <v xml:space="preserve"> </v>
      </c>
    </row>
    <row r="107" spans="7:10" x14ac:dyDescent="0.2">
      <c r="G107" s="86"/>
      <c r="I107" s="47">
        <f t="shared" si="11"/>
        <v>0</v>
      </c>
      <c r="J107" s="47" t="str">
        <f t="shared" si="12"/>
        <v xml:space="preserve"> </v>
      </c>
    </row>
    <row r="108" spans="7:10" x14ac:dyDescent="0.2">
      <c r="G108" s="86"/>
      <c r="I108" s="47">
        <f t="shared" si="11"/>
        <v>0</v>
      </c>
      <c r="J108" s="47" t="str">
        <f t="shared" si="12"/>
        <v xml:space="preserve"> </v>
      </c>
    </row>
    <row r="109" spans="7:10" x14ac:dyDescent="0.2">
      <c r="G109" s="86"/>
      <c r="I109" s="47">
        <f t="shared" si="11"/>
        <v>0</v>
      </c>
      <c r="J109" s="47" t="str">
        <f t="shared" si="12"/>
        <v xml:space="preserve"> </v>
      </c>
    </row>
    <row r="110" spans="7:10" x14ac:dyDescent="0.2">
      <c r="G110" s="86"/>
      <c r="I110" s="47">
        <f t="shared" si="11"/>
        <v>0</v>
      </c>
      <c r="J110" s="47" t="str">
        <f t="shared" si="12"/>
        <v xml:space="preserve"> </v>
      </c>
    </row>
    <row r="111" spans="7:10" x14ac:dyDescent="0.2">
      <c r="G111" s="86"/>
      <c r="I111" s="47">
        <f t="shared" si="11"/>
        <v>0</v>
      </c>
      <c r="J111" s="47" t="str">
        <f t="shared" si="12"/>
        <v xml:space="preserve"> </v>
      </c>
    </row>
    <row r="112" spans="7:10" x14ac:dyDescent="0.2">
      <c r="G112" s="86"/>
      <c r="I112" s="47">
        <f t="shared" si="11"/>
        <v>0</v>
      </c>
      <c r="J112" s="47" t="str">
        <f t="shared" si="12"/>
        <v xml:space="preserve"> </v>
      </c>
    </row>
    <row r="113" spans="7:10" x14ac:dyDescent="0.2">
      <c r="G113" s="86"/>
      <c r="I113" s="47">
        <f t="shared" si="11"/>
        <v>0</v>
      </c>
      <c r="J113" s="47" t="str">
        <f t="shared" si="12"/>
        <v xml:space="preserve"> </v>
      </c>
    </row>
    <row r="114" spans="7:10" x14ac:dyDescent="0.2">
      <c r="G114" s="86"/>
      <c r="I114" s="47">
        <f t="shared" si="11"/>
        <v>0</v>
      </c>
      <c r="J114" s="47" t="str">
        <f t="shared" si="12"/>
        <v xml:space="preserve"> </v>
      </c>
    </row>
    <row r="115" spans="7:10" x14ac:dyDescent="0.2">
      <c r="G115" s="86"/>
      <c r="I115" s="47">
        <f t="shared" si="11"/>
        <v>0</v>
      </c>
      <c r="J115" s="47" t="str">
        <f t="shared" si="12"/>
        <v xml:space="preserve"> </v>
      </c>
    </row>
    <row r="116" spans="7:10" x14ac:dyDescent="0.2">
      <c r="G116" s="86"/>
      <c r="I116" s="47">
        <f t="shared" si="11"/>
        <v>0</v>
      </c>
      <c r="J116" s="47" t="str">
        <f t="shared" si="12"/>
        <v xml:space="preserve"> </v>
      </c>
    </row>
    <row r="117" spans="7:10" x14ac:dyDescent="0.2">
      <c r="G117" s="86"/>
      <c r="I117" s="47">
        <f t="shared" si="11"/>
        <v>0</v>
      </c>
      <c r="J117" s="47" t="str">
        <f t="shared" si="12"/>
        <v xml:space="preserve"> </v>
      </c>
    </row>
    <row r="118" spans="7:10" x14ac:dyDescent="0.2">
      <c r="G118" s="86"/>
      <c r="I118" s="47">
        <f t="shared" si="11"/>
        <v>0</v>
      </c>
      <c r="J118" s="47" t="str">
        <f t="shared" si="12"/>
        <v xml:space="preserve"> </v>
      </c>
    </row>
    <row r="119" spans="7:10" x14ac:dyDescent="0.2">
      <c r="G119" s="86"/>
      <c r="I119" s="47">
        <f t="shared" si="11"/>
        <v>0</v>
      </c>
      <c r="J119" s="47" t="str">
        <f t="shared" si="12"/>
        <v xml:space="preserve"> </v>
      </c>
    </row>
    <row r="120" spans="7:10" x14ac:dyDescent="0.2">
      <c r="G120" s="86"/>
      <c r="I120" s="47">
        <f t="shared" si="11"/>
        <v>0</v>
      </c>
      <c r="J120" s="47" t="str">
        <f t="shared" si="12"/>
        <v xml:space="preserve"> </v>
      </c>
    </row>
    <row r="121" spans="7:10" x14ac:dyDescent="0.2">
      <c r="G121" s="86"/>
      <c r="I121" s="47">
        <f t="shared" si="11"/>
        <v>0</v>
      </c>
      <c r="J121" s="47" t="str">
        <f t="shared" si="12"/>
        <v xml:space="preserve"> </v>
      </c>
    </row>
    <row r="122" spans="7:10" x14ac:dyDescent="0.2">
      <c r="G122" s="86"/>
      <c r="I122" s="47">
        <f t="shared" si="11"/>
        <v>0</v>
      </c>
      <c r="J122" s="47" t="str">
        <f t="shared" si="12"/>
        <v xml:space="preserve"> </v>
      </c>
    </row>
    <row r="123" spans="7:10" x14ac:dyDescent="0.2">
      <c r="G123" s="86"/>
      <c r="I123" s="47">
        <f t="shared" si="11"/>
        <v>0</v>
      </c>
      <c r="J123" s="47" t="str">
        <f t="shared" si="12"/>
        <v xml:space="preserve"> </v>
      </c>
    </row>
    <row r="124" spans="7:10" x14ac:dyDescent="0.2">
      <c r="G124" s="86"/>
      <c r="I124" s="47">
        <f t="shared" si="11"/>
        <v>0</v>
      </c>
      <c r="J124" s="47" t="str">
        <f t="shared" si="12"/>
        <v xml:space="preserve"> </v>
      </c>
    </row>
    <row r="125" spans="7:10" x14ac:dyDescent="0.2">
      <c r="G125" s="86"/>
      <c r="I125" s="47">
        <f t="shared" si="11"/>
        <v>0</v>
      </c>
      <c r="J125" s="47" t="str">
        <f t="shared" si="12"/>
        <v xml:space="preserve"> </v>
      </c>
    </row>
    <row r="126" spans="7:10" x14ac:dyDescent="0.2">
      <c r="G126" s="86"/>
      <c r="I126" s="47">
        <f t="shared" si="11"/>
        <v>0</v>
      </c>
      <c r="J126" s="47" t="str">
        <f t="shared" si="12"/>
        <v xml:space="preserve"> </v>
      </c>
    </row>
    <row r="127" spans="7:10" x14ac:dyDescent="0.2">
      <c r="G127" s="86"/>
      <c r="I127" s="47">
        <f t="shared" si="11"/>
        <v>0</v>
      </c>
      <c r="J127" s="47" t="str">
        <f t="shared" si="12"/>
        <v xml:space="preserve"> </v>
      </c>
    </row>
    <row r="128" spans="7:10" x14ac:dyDescent="0.2">
      <c r="G128" s="86"/>
      <c r="I128" s="47">
        <f t="shared" si="11"/>
        <v>0</v>
      </c>
      <c r="J128" s="47" t="str">
        <f t="shared" si="12"/>
        <v xml:space="preserve"> </v>
      </c>
    </row>
    <row r="129" spans="7:10" x14ac:dyDescent="0.2">
      <c r="G129" s="86"/>
      <c r="I129" s="47">
        <f t="shared" si="11"/>
        <v>0</v>
      </c>
      <c r="J129" s="47" t="str">
        <f t="shared" si="12"/>
        <v xml:space="preserve"> </v>
      </c>
    </row>
    <row r="130" spans="7:10" x14ac:dyDescent="0.2">
      <c r="G130" s="86"/>
      <c r="I130" s="47">
        <f t="shared" si="11"/>
        <v>0</v>
      </c>
      <c r="J130" s="47" t="str">
        <f t="shared" si="12"/>
        <v xml:space="preserve"> </v>
      </c>
    </row>
    <row r="131" spans="7:10" x14ac:dyDescent="0.2">
      <c r="G131" s="86"/>
      <c r="I131" s="47">
        <f t="shared" si="11"/>
        <v>0</v>
      </c>
      <c r="J131" s="47" t="str">
        <f t="shared" si="12"/>
        <v xml:space="preserve"> </v>
      </c>
    </row>
    <row r="132" spans="7:10" x14ac:dyDescent="0.2">
      <c r="G132" s="86"/>
      <c r="I132" s="47">
        <f t="shared" si="11"/>
        <v>0</v>
      </c>
      <c r="J132" s="47" t="str">
        <f t="shared" si="12"/>
        <v xml:space="preserve"> </v>
      </c>
    </row>
    <row r="133" spans="7:10" x14ac:dyDescent="0.2">
      <c r="G133" s="86"/>
      <c r="I133" s="47">
        <f t="shared" si="11"/>
        <v>0</v>
      </c>
      <c r="J133" s="47" t="str">
        <f t="shared" si="12"/>
        <v xml:space="preserve"> </v>
      </c>
    </row>
    <row r="134" spans="7:10" x14ac:dyDescent="0.2">
      <c r="G134" s="86"/>
      <c r="I134" s="47">
        <f t="shared" si="11"/>
        <v>0</v>
      </c>
      <c r="J134" s="47" t="str">
        <f t="shared" si="12"/>
        <v xml:space="preserve"> </v>
      </c>
    </row>
    <row r="135" spans="7:10" x14ac:dyDescent="0.2">
      <c r="G135" s="86"/>
      <c r="I135" s="47">
        <f t="shared" si="11"/>
        <v>0</v>
      </c>
      <c r="J135" s="47" t="str">
        <f t="shared" si="12"/>
        <v xml:space="preserve"> </v>
      </c>
    </row>
    <row r="136" spans="7:10" x14ac:dyDescent="0.2">
      <c r="G136" s="86"/>
      <c r="I136" s="47">
        <f t="shared" si="11"/>
        <v>0</v>
      </c>
      <c r="J136" s="47" t="str">
        <f t="shared" si="12"/>
        <v xml:space="preserve"> </v>
      </c>
    </row>
    <row r="137" spans="7:10" x14ac:dyDescent="0.2">
      <c r="G137" s="86"/>
      <c r="I137" s="47">
        <f t="shared" si="11"/>
        <v>0</v>
      </c>
      <c r="J137" s="47" t="str">
        <f t="shared" si="12"/>
        <v xml:space="preserve"> </v>
      </c>
    </row>
    <row r="138" spans="7:10" x14ac:dyDescent="0.2">
      <c r="G138" s="86"/>
      <c r="I138" s="47">
        <f t="shared" si="11"/>
        <v>0</v>
      </c>
      <c r="J138" s="47" t="str">
        <f t="shared" si="12"/>
        <v xml:space="preserve"> </v>
      </c>
    </row>
    <row r="139" spans="7:10" x14ac:dyDescent="0.2">
      <c r="G139" s="86"/>
      <c r="I139" s="47">
        <f t="shared" si="11"/>
        <v>0</v>
      </c>
      <c r="J139" s="47" t="str">
        <f t="shared" si="12"/>
        <v xml:space="preserve"> </v>
      </c>
    </row>
    <row r="140" spans="7:10" x14ac:dyDescent="0.2">
      <c r="G140" s="86"/>
      <c r="I140" s="47">
        <f t="shared" si="11"/>
        <v>0</v>
      </c>
      <c r="J140" s="47" t="str">
        <f t="shared" si="12"/>
        <v xml:space="preserve"> </v>
      </c>
    </row>
    <row r="141" spans="7:10" x14ac:dyDescent="0.2">
      <c r="G141" s="86"/>
      <c r="I141" s="47">
        <f t="shared" si="11"/>
        <v>0</v>
      </c>
      <c r="J141" s="47" t="str">
        <f t="shared" si="12"/>
        <v xml:space="preserve"> </v>
      </c>
    </row>
    <row r="142" spans="7:10" x14ac:dyDescent="0.2">
      <c r="G142" s="86"/>
      <c r="I142" s="47">
        <f t="shared" si="11"/>
        <v>0</v>
      </c>
      <c r="J142" s="47" t="str">
        <f t="shared" si="12"/>
        <v xml:space="preserve"> </v>
      </c>
    </row>
    <row r="143" spans="7:10" x14ac:dyDescent="0.2">
      <c r="G143" s="86"/>
      <c r="I143" s="47">
        <f t="shared" si="11"/>
        <v>0</v>
      </c>
      <c r="J143" s="47" t="str">
        <f t="shared" si="12"/>
        <v xml:space="preserve"> </v>
      </c>
    </row>
    <row r="144" spans="7:10" x14ac:dyDescent="0.2">
      <c r="G144" s="86"/>
      <c r="I144" s="47">
        <f t="shared" si="11"/>
        <v>0</v>
      </c>
      <c r="J144" s="47" t="str">
        <f t="shared" si="12"/>
        <v xml:space="preserve"> </v>
      </c>
    </row>
    <row r="145" spans="7:10" x14ac:dyDescent="0.2">
      <c r="G145" s="86"/>
      <c r="I145" s="47">
        <f t="shared" si="11"/>
        <v>0</v>
      </c>
      <c r="J145" s="47" t="str">
        <f t="shared" si="12"/>
        <v xml:space="preserve"> </v>
      </c>
    </row>
    <row r="146" spans="7:10" x14ac:dyDescent="0.2">
      <c r="G146" s="86"/>
      <c r="I146" s="47">
        <f t="shared" si="11"/>
        <v>0</v>
      </c>
      <c r="J146" s="47" t="str">
        <f t="shared" si="12"/>
        <v xml:space="preserve"> </v>
      </c>
    </row>
    <row r="147" spans="7:10" x14ac:dyDescent="0.2">
      <c r="G147" s="86"/>
      <c r="I147" s="47">
        <f t="shared" si="11"/>
        <v>0</v>
      </c>
      <c r="J147" s="47" t="str">
        <f t="shared" si="12"/>
        <v xml:space="preserve"> </v>
      </c>
    </row>
    <row r="148" spans="7:10" x14ac:dyDescent="0.2">
      <c r="G148" s="86"/>
      <c r="I148" s="47">
        <f t="shared" si="11"/>
        <v>0</v>
      </c>
      <c r="J148" s="47" t="str">
        <f t="shared" si="12"/>
        <v xml:space="preserve"> </v>
      </c>
    </row>
    <row r="149" spans="7:10" x14ac:dyDescent="0.2">
      <c r="G149" s="86"/>
      <c r="I149" s="47">
        <f t="shared" si="11"/>
        <v>0</v>
      </c>
      <c r="J149" s="47" t="str">
        <f t="shared" si="12"/>
        <v xml:space="preserve"> </v>
      </c>
    </row>
    <row r="150" spans="7:10" x14ac:dyDescent="0.2">
      <c r="G150" s="86"/>
      <c r="I150" s="47">
        <f t="shared" si="11"/>
        <v>0</v>
      </c>
      <c r="J150" s="47" t="str">
        <f t="shared" si="12"/>
        <v xml:space="preserve"> </v>
      </c>
    </row>
    <row r="151" spans="7:10" x14ac:dyDescent="0.2">
      <c r="G151" s="86"/>
      <c r="I151" s="47">
        <f t="shared" si="11"/>
        <v>0</v>
      </c>
      <c r="J151" s="47" t="str">
        <f t="shared" si="12"/>
        <v xml:space="preserve"> </v>
      </c>
    </row>
    <row r="152" spans="7:10" x14ac:dyDescent="0.2">
      <c r="G152" s="86"/>
      <c r="I152" s="47">
        <f t="shared" si="11"/>
        <v>0</v>
      </c>
      <c r="J152" s="47" t="str">
        <f t="shared" si="12"/>
        <v xml:space="preserve"> </v>
      </c>
    </row>
    <row r="153" spans="7:10" x14ac:dyDescent="0.2">
      <c r="G153" s="86"/>
      <c r="I153" s="47">
        <f t="shared" si="11"/>
        <v>0</v>
      </c>
      <c r="J153" s="47" t="str">
        <f t="shared" si="12"/>
        <v xml:space="preserve"> </v>
      </c>
    </row>
    <row r="154" spans="7:10" x14ac:dyDescent="0.2">
      <c r="G154" s="86"/>
      <c r="I154" s="47">
        <f t="shared" si="11"/>
        <v>0</v>
      </c>
      <c r="J154" s="47" t="str">
        <f t="shared" si="12"/>
        <v xml:space="preserve"> </v>
      </c>
    </row>
    <row r="155" spans="7:10" x14ac:dyDescent="0.2">
      <c r="G155" s="86"/>
      <c r="I155" s="47">
        <f t="shared" si="11"/>
        <v>0</v>
      </c>
      <c r="J155" s="47" t="str">
        <f t="shared" si="12"/>
        <v xml:space="preserve"> </v>
      </c>
    </row>
    <row r="156" spans="7:10" x14ac:dyDescent="0.2">
      <c r="G156" s="86"/>
      <c r="I156" s="47">
        <f t="shared" si="11"/>
        <v>0</v>
      </c>
      <c r="J156" s="47" t="str">
        <f t="shared" si="12"/>
        <v xml:space="preserve"> </v>
      </c>
    </row>
    <row r="157" spans="7:10" x14ac:dyDescent="0.2">
      <c r="G157" s="86"/>
      <c r="I157" s="47">
        <f t="shared" si="11"/>
        <v>0</v>
      </c>
      <c r="J157" s="47" t="str">
        <f t="shared" si="12"/>
        <v xml:space="preserve"> </v>
      </c>
    </row>
    <row r="158" spans="7:10" x14ac:dyDescent="0.2">
      <c r="G158" s="86"/>
      <c r="I158" s="47">
        <f t="shared" si="11"/>
        <v>0</v>
      </c>
      <c r="J158" s="47" t="str">
        <f t="shared" si="12"/>
        <v xml:space="preserve"> </v>
      </c>
    </row>
    <row r="159" spans="7:10" x14ac:dyDescent="0.2">
      <c r="G159" s="86"/>
      <c r="I159" s="47">
        <f t="shared" si="11"/>
        <v>0</v>
      </c>
      <c r="J159" s="47" t="str">
        <f t="shared" si="12"/>
        <v xml:space="preserve"> </v>
      </c>
    </row>
    <row r="160" spans="7:10" x14ac:dyDescent="0.2">
      <c r="G160" s="86"/>
      <c r="I160" s="47">
        <f t="shared" si="11"/>
        <v>0</v>
      </c>
      <c r="J160" s="47" t="str">
        <f t="shared" si="12"/>
        <v xml:space="preserve"> </v>
      </c>
    </row>
    <row r="161" spans="7:10" x14ac:dyDescent="0.2">
      <c r="G161" s="86"/>
      <c r="I161" s="47">
        <f t="shared" si="11"/>
        <v>0</v>
      </c>
      <c r="J161" s="47" t="str">
        <f t="shared" si="12"/>
        <v xml:space="preserve"> </v>
      </c>
    </row>
    <row r="162" spans="7:10" x14ac:dyDescent="0.2">
      <c r="G162" s="86"/>
      <c r="I162" s="47">
        <f t="shared" si="11"/>
        <v>0</v>
      </c>
      <c r="J162" s="47" t="str">
        <f t="shared" si="12"/>
        <v xml:space="preserve"> </v>
      </c>
    </row>
    <row r="163" spans="7:10" x14ac:dyDescent="0.2">
      <c r="G163" s="86"/>
      <c r="I163" s="47">
        <f t="shared" ref="I163:I226" si="13">C163</f>
        <v>0</v>
      </c>
      <c r="J163" s="47" t="str">
        <f t="shared" si="12"/>
        <v xml:space="preserve"> </v>
      </c>
    </row>
    <row r="164" spans="7:10" x14ac:dyDescent="0.2">
      <c r="G164" s="86"/>
      <c r="I164" s="47">
        <f t="shared" si="13"/>
        <v>0</v>
      </c>
      <c r="J164" s="47" t="str">
        <f t="shared" si="12"/>
        <v xml:space="preserve"> </v>
      </c>
    </row>
    <row r="165" spans="7:10" x14ac:dyDescent="0.2">
      <c r="G165" s="86"/>
      <c r="I165" s="47">
        <f t="shared" si="13"/>
        <v>0</v>
      </c>
      <c r="J165" s="47" t="str">
        <f t="shared" si="12"/>
        <v xml:space="preserve"> </v>
      </c>
    </row>
    <row r="166" spans="7:10" x14ac:dyDescent="0.2">
      <c r="G166" s="86"/>
      <c r="I166" s="47">
        <f t="shared" si="13"/>
        <v>0</v>
      </c>
      <c r="J166" s="47" t="str">
        <f t="shared" si="12"/>
        <v xml:space="preserve"> </v>
      </c>
    </row>
    <row r="167" spans="7:10" x14ac:dyDescent="0.2">
      <c r="G167" s="86"/>
      <c r="I167" s="47">
        <f t="shared" si="13"/>
        <v>0</v>
      </c>
      <c r="J167" s="47" t="str">
        <f t="shared" si="12"/>
        <v xml:space="preserve"> </v>
      </c>
    </row>
    <row r="168" spans="7:10" x14ac:dyDescent="0.2">
      <c r="G168" s="86"/>
      <c r="I168" s="47">
        <f t="shared" si="13"/>
        <v>0</v>
      </c>
      <c r="J168" s="47" t="str">
        <f t="shared" si="12"/>
        <v xml:space="preserve"> </v>
      </c>
    </row>
    <row r="169" spans="7:10" x14ac:dyDescent="0.2">
      <c r="G169" s="86"/>
      <c r="I169" s="47">
        <f t="shared" si="13"/>
        <v>0</v>
      </c>
      <c r="J169" s="47" t="str">
        <f t="shared" ref="J169:J232" si="14">IF(D169="bio","b",IF(D169="SIQO","s"," "))</f>
        <v xml:space="preserve"> </v>
      </c>
    </row>
    <row r="170" spans="7:10" x14ac:dyDescent="0.2">
      <c r="G170" s="86"/>
      <c r="I170" s="47">
        <f t="shared" si="13"/>
        <v>0</v>
      </c>
      <c r="J170" s="47" t="str">
        <f t="shared" si="14"/>
        <v xml:space="preserve"> </v>
      </c>
    </row>
    <row r="171" spans="7:10" x14ac:dyDescent="0.2">
      <c r="G171" s="86"/>
      <c r="I171" s="47">
        <f t="shared" si="13"/>
        <v>0</v>
      </c>
      <c r="J171" s="47" t="str">
        <f t="shared" si="14"/>
        <v xml:space="preserve"> </v>
      </c>
    </row>
    <row r="172" spans="7:10" x14ac:dyDescent="0.2">
      <c r="G172" s="86"/>
      <c r="I172" s="47">
        <f t="shared" si="13"/>
        <v>0</v>
      </c>
      <c r="J172" s="47" t="str">
        <f t="shared" si="14"/>
        <v xml:space="preserve"> </v>
      </c>
    </row>
    <row r="173" spans="7:10" x14ac:dyDescent="0.2">
      <c r="G173" s="86"/>
      <c r="I173" s="47">
        <f t="shared" si="13"/>
        <v>0</v>
      </c>
      <c r="J173" s="47" t="str">
        <f t="shared" si="14"/>
        <v xml:space="preserve"> </v>
      </c>
    </row>
    <row r="174" spans="7:10" x14ac:dyDescent="0.2">
      <c r="G174" s="86"/>
      <c r="I174" s="47">
        <f t="shared" si="13"/>
        <v>0</v>
      </c>
      <c r="J174" s="47" t="str">
        <f t="shared" si="14"/>
        <v xml:space="preserve"> </v>
      </c>
    </row>
    <row r="175" spans="7:10" x14ac:dyDescent="0.2">
      <c r="G175" s="86"/>
      <c r="I175" s="47">
        <f t="shared" si="13"/>
        <v>0</v>
      </c>
      <c r="J175" s="47" t="str">
        <f t="shared" si="14"/>
        <v xml:space="preserve"> </v>
      </c>
    </row>
    <row r="176" spans="7:10" x14ac:dyDescent="0.2">
      <c r="G176" s="86"/>
      <c r="I176" s="47">
        <f t="shared" si="13"/>
        <v>0</v>
      </c>
      <c r="J176" s="47" t="str">
        <f t="shared" si="14"/>
        <v xml:space="preserve"> </v>
      </c>
    </row>
    <row r="177" spans="7:10" x14ac:dyDescent="0.2">
      <c r="G177" s="86"/>
      <c r="I177" s="47">
        <f t="shared" si="13"/>
        <v>0</v>
      </c>
      <c r="J177" s="47" t="str">
        <f t="shared" si="14"/>
        <v xml:space="preserve"> </v>
      </c>
    </row>
    <row r="178" spans="7:10" x14ac:dyDescent="0.2">
      <c r="G178" s="86"/>
      <c r="I178" s="47">
        <f t="shared" si="13"/>
        <v>0</v>
      </c>
      <c r="J178" s="47" t="str">
        <f t="shared" si="14"/>
        <v xml:space="preserve"> </v>
      </c>
    </row>
    <row r="179" spans="7:10" x14ac:dyDescent="0.2">
      <c r="G179" s="86"/>
      <c r="I179" s="47">
        <f t="shared" si="13"/>
        <v>0</v>
      </c>
      <c r="J179" s="47" t="str">
        <f t="shared" si="14"/>
        <v xml:space="preserve"> </v>
      </c>
    </row>
    <row r="180" spans="7:10" x14ac:dyDescent="0.2">
      <c r="G180" s="86"/>
      <c r="I180" s="47">
        <f t="shared" si="13"/>
        <v>0</v>
      </c>
      <c r="J180" s="47" t="str">
        <f t="shared" si="14"/>
        <v xml:space="preserve"> </v>
      </c>
    </row>
    <row r="181" spans="7:10" x14ac:dyDescent="0.2">
      <c r="G181" s="86"/>
      <c r="I181" s="47">
        <f t="shared" si="13"/>
        <v>0</v>
      </c>
      <c r="J181" s="47" t="str">
        <f t="shared" si="14"/>
        <v xml:space="preserve"> </v>
      </c>
    </row>
    <row r="182" spans="7:10" x14ac:dyDescent="0.2">
      <c r="G182" s="86"/>
      <c r="I182" s="47">
        <f t="shared" si="13"/>
        <v>0</v>
      </c>
      <c r="J182" s="47" t="str">
        <f t="shared" si="14"/>
        <v xml:space="preserve"> </v>
      </c>
    </row>
    <row r="183" spans="7:10" x14ac:dyDescent="0.2">
      <c r="G183" s="86"/>
      <c r="I183" s="47">
        <f t="shared" si="13"/>
        <v>0</v>
      </c>
      <c r="J183" s="47" t="str">
        <f t="shared" si="14"/>
        <v xml:space="preserve"> </v>
      </c>
    </row>
    <row r="184" spans="7:10" x14ac:dyDescent="0.2">
      <c r="G184" s="86"/>
      <c r="I184" s="47">
        <f t="shared" si="13"/>
        <v>0</v>
      </c>
      <c r="J184" s="47" t="str">
        <f t="shared" si="14"/>
        <v xml:space="preserve"> </v>
      </c>
    </row>
    <row r="185" spans="7:10" x14ac:dyDescent="0.2">
      <c r="G185" s="86"/>
      <c r="I185" s="47">
        <f t="shared" si="13"/>
        <v>0</v>
      </c>
      <c r="J185" s="47" t="str">
        <f t="shared" si="14"/>
        <v xml:space="preserve"> </v>
      </c>
    </row>
    <row r="186" spans="7:10" x14ac:dyDescent="0.2">
      <c r="G186" s="86"/>
      <c r="I186" s="47">
        <f t="shared" si="13"/>
        <v>0</v>
      </c>
      <c r="J186" s="47" t="str">
        <f t="shared" si="14"/>
        <v xml:space="preserve"> </v>
      </c>
    </row>
    <row r="187" spans="7:10" x14ac:dyDescent="0.2">
      <c r="G187" s="86"/>
      <c r="I187" s="47">
        <f t="shared" si="13"/>
        <v>0</v>
      </c>
      <c r="J187" s="47" t="str">
        <f t="shared" si="14"/>
        <v xml:space="preserve"> </v>
      </c>
    </row>
    <row r="188" spans="7:10" x14ac:dyDescent="0.2">
      <c r="G188" s="86"/>
      <c r="I188" s="47">
        <f t="shared" si="13"/>
        <v>0</v>
      </c>
      <c r="J188" s="47" t="str">
        <f t="shared" si="14"/>
        <v xml:space="preserve"> </v>
      </c>
    </row>
    <row r="189" spans="7:10" x14ac:dyDescent="0.2">
      <c r="G189" s="86"/>
      <c r="I189" s="47">
        <f t="shared" si="13"/>
        <v>0</v>
      </c>
      <c r="J189" s="47" t="str">
        <f t="shared" si="14"/>
        <v xml:space="preserve"> </v>
      </c>
    </row>
    <row r="190" spans="7:10" x14ac:dyDescent="0.2">
      <c r="G190" s="86"/>
      <c r="I190" s="47">
        <f t="shared" si="13"/>
        <v>0</v>
      </c>
      <c r="J190" s="47" t="str">
        <f t="shared" si="14"/>
        <v xml:space="preserve"> </v>
      </c>
    </row>
    <row r="191" spans="7:10" x14ac:dyDescent="0.2">
      <c r="G191" s="86"/>
      <c r="I191" s="47">
        <f t="shared" si="13"/>
        <v>0</v>
      </c>
      <c r="J191" s="47" t="str">
        <f t="shared" si="14"/>
        <v xml:space="preserve"> </v>
      </c>
    </row>
    <row r="192" spans="7:10" x14ac:dyDescent="0.2">
      <c r="G192" s="86"/>
      <c r="I192" s="47">
        <f t="shared" si="13"/>
        <v>0</v>
      </c>
      <c r="J192" s="47" t="str">
        <f t="shared" si="14"/>
        <v xml:space="preserve"> </v>
      </c>
    </row>
    <row r="193" spans="7:10" x14ac:dyDescent="0.2">
      <c r="G193" s="86"/>
      <c r="I193" s="47">
        <f t="shared" si="13"/>
        <v>0</v>
      </c>
      <c r="J193" s="47" t="str">
        <f t="shared" si="14"/>
        <v xml:space="preserve"> </v>
      </c>
    </row>
    <row r="194" spans="7:10" x14ac:dyDescent="0.2">
      <c r="G194" s="86"/>
      <c r="I194" s="47">
        <f t="shared" si="13"/>
        <v>0</v>
      </c>
      <c r="J194" s="47" t="str">
        <f t="shared" si="14"/>
        <v xml:space="preserve"> </v>
      </c>
    </row>
    <row r="195" spans="7:10" x14ac:dyDescent="0.2">
      <c r="G195" s="86"/>
      <c r="I195" s="47">
        <f t="shared" si="13"/>
        <v>0</v>
      </c>
      <c r="J195" s="47" t="str">
        <f t="shared" si="14"/>
        <v xml:space="preserve"> </v>
      </c>
    </row>
    <row r="196" spans="7:10" x14ac:dyDescent="0.2">
      <c r="G196" s="86"/>
      <c r="I196" s="47">
        <f t="shared" si="13"/>
        <v>0</v>
      </c>
      <c r="J196" s="47" t="str">
        <f t="shared" si="14"/>
        <v xml:space="preserve"> </v>
      </c>
    </row>
    <row r="197" spans="7:10" x14ac:dyDescent="0.2">
      <c r="G197" s="86"/>
      <c r="I197" s="47">
        <f t="shared" si="13"/>
        <v>0</v>
      </c>
      <c r="J197" s="47" t="str">
        <f t="shared" si="14"/>
        <v xml:space="preserve"> </v>
      </c>
    </row>
    <row r="198" spans="7:10" x14ac:dyDescent="0.2">
      <c r="G198" s="86"/>
      <c r="I198" s="47">
        <f t="shared" si="13"/>
        <v>0</v>
      </c>
      <c r="J198" s="47" t="str">
        <f t="shared" si="14"/>
        <v xml:space="preserve"> </v>
      </c>
    </row>
    <row r="199" spans="7:10" x14ac:dyDescent="0.2">
      <c r="G199" s="86"/>
      <c r="I199" s="47">
        <f t="shared" si="13"/>
        <v>0</v>
      </c>
      <c r="J199" s="47" t="str">
        <f t="shared" si="14"/>
        <v xml:space="preserve"> </v>
      </c>
    </row>
    <row r="200" spans="7:10" x14ac:dyDescent="0.2">
      <c r="G200" s="86"/>
      <c r="I200" s="47">
        <f t="shared" si="13"/>
        <v>0</v>
      </c>
      <c r="J200" s="47" t="str">
        <f t="shared" si="14"/>
        <v xml:space="preserve"> </v>
      </c>
    </row>
    <row r="201" spans="7:10" x14ac:dyDescent="0.2">
      <c r="G201" s="86"/>
      <c r="I201" s="47">
        <f t="shared" si="13"/>
        <v>0</v>
      </c>
      <c r="J201" s="47" t="str">
        <f t="shared" si="14"/>
        <v xml:space="preserve"> </v>
      </c>
    </row>
    <row r="202" spans="7:10" x14ac:dyDescent="0.2">
      <c r="G202" s="86"/>
      <c r="I202" s="47">
        <f t="shared" si="13"/>
        <v>0</v>
      </c>
      <c r="J202" s="47" t="str">
        <f t="shared" si="14"/>
        <v xml:space="preserve"> </v>
      </c>
    </row>
    <row r="203" spans="7:10" x14ac:dyDescent="0.2">
      <c r="G203" s="86"/>
      <c r="I203" s="47">
        <f t="shared" si="13"/>
        <v>0</v>
      </c>
      <c r="J203" s="47" t="str">
        <f t="shared" si="14"/>
        <v xml:space="preserve"> </v>
      </c>
    </row>
    <row r="204" spans="7:10" x14ac:dyDescent="0.2">
      <c r="G204" s="86"/>
      <c r="I204" s="47">
        <f t="shared" si="13"/>
        <v>0</v>
      </c>
      <c r="J204" s="47" t="str">
        <f t="shared" si="14"/>
        <v xml:space="preserve"> </v>
      </c>
    </row>
    <row r="205" spans="7:10" x14ac:dyDescent="0.2">
      <c r="G205" s="86"/>
      <c r="I205" s="47">
        <f t="shared" si="13"/>
        <v>0</v>
      </c>
      <c r="J205" s="47" t="str">
        <f t="shared" si="14"/>
        <v xml:space="preserve"> </v>
      </c>
    </row>
    <row r="206" spans="7:10" x14ac:dyDescent="0.2">
      <c r="G206" s="86"/>
      <c r="I206" s="47">
        <f t="shared" si="13"/>
        <v>0</v>
      </c>
      <c r="J206" s="47" t="str">
        <f t="shared" si="14"/>
        <v xml:space="preserve"> </v>
      </c>
    </row>
    <row r="207" spans="7:10" x14ac:dyDescent="0.2">
      <c r="G207" s="86"/>
      <c r="I207" s="47">
        <f t="shared" si="13"/>
        <v>0</v>
      </c>
      <c r="J207" s="47" t="str">
        <f t="shared" si="14"/>
        <v xml:space="preserve"> </v>
      </c>
    </row>
    <row r="208" spans="7:10" x14ac:dyDescent="0.2">
      <c r="G208" s="86"/>
      <c r="I208" s="47">
        <f t="shared" si="13"/>
        <v>0</v>
      </c>
      <c r="J208" s="47" t="str">
        <f t="shared" si="14"/>
        <v xml:space="preserve"> </v>
      </c>
    </row>
    <row r="209" spans="7:10" x14ac:dyDescent="0.2">
      <c r="G209" s="86"/>
      <c r="I209" s="47">
        <f t="shared" si="13"/>
        <v>0</v>
      </c>
      <c r="J209" s="47" t="str">
        <f t="shared" si="14"/>
        <v xml:space="preserve"> </v>
      </c>
    </row>
    <row r="210" spans="7:10" x14ac:dyDescent="0.2">
      <c r="G210" s="86"/>
      <c r="I210" s="47">
        <f t="shared" si="13"/>
        <v>0</v>
      </c>
      <c r="J210" s="47" t="str">
        <f t="shared" si="14"/>
        <v xml:space="preserve"> </v>
      </c>
    </row>
    <row r="211" spans="7:10" x14ac:dyDescent="0.2">
      <c r="G211" s="86"/>
      <c r="I211" s="47">
        <f t="shared" si="13"/>
        <v>0</v>
      </c>
      <c r="J211" s="47" t="str">
        <f t="shared" si="14"/>
        <v xml:space="preserve"> </v>
      </c>
    </row>
    <row r="212" spans="7:10" x14ac:dyDescent="0.2">
      <c r="G212" s="86"/>
      <c r="I212" s="47">
        <f t="shared" si="13"/>
        <v>0</v>
      </c>
      <c r="J212" s="47" t="str">
        <f t="shared" si="14"/>
        <v xml:space="preserve"> </v>
      </c>
    </row>
    <row r="213" spans="7:10" x14ac:dyDescent="0.2">
      <c r="G213" s="86"/>
      <c r="I213" s="47">
        <f t="shared" si="13"/>
        <v>0</v>
      </c>
      <c r="J213" s="47" t="str">
        <f t="shared" si="14"/>
        <v xml:space="preserve"> </v>
      </c>
    </row>
    <row r="214" spans="7:10" x14ac:dyDescent="0.2">
      <c r="G214" s="86"/>
      <c r="I214" s="47">
        <f t="shared" si="13"/>
        <v>0</v>
      </c>
      <c r="J214" s="47" t="str">
        <f t="shared" si="14"/>
        <v xml:space="preserve"> </v>
      </c>
    </row>
    <row r="215" spans="7:10" x14ac:dyDescent="0.2">
      <c r="G215" s="86"/>
      <c r="I215" s="47">
        <f t="shared" si="13"/>
        <v>0</v>
      </c>
      <c r="J215" s="47" t="str">
        <f t="shared" si="14"/>
        <v xml:space="preserve"> </v>
      </c>
    </row>
    <row r="216" spans="7:10" x14ac:dyDescent="0.2">
      <c r="G216" s="86"/>
      <c r="I216" s="47">
        <f t="shared" si="13"/>
        <v>0</v>
      </c>
      <c r="J216" s="47" t="str">
        <f t="shared" si="14"/>
        <v xml:space="preserve"> </v>
      </c>
    </row>
    <row r="217" spans="7:10" x14ac:dyDescent="0.2">
      <c r="G217" s="86"/>
      <c r="I217" s="47">
        <f t="shared" si="13"/>
        <v>0</v>
      </c>
      <c r="J217" s="47" t="str">
        <f t="shared" si="14"/>
        <v xml:space="preserve"> </v>
      </c>
    </row>
    <row r="218" spans="7:10" x14ac:dyDescent="0.2">
      <c r="G218" s="86"/>
      <c r="I218" s="47">
        <f t="shared" si="13"/>
        <v>0</v>
      </c>
      <c r="J218" s="47" t="str">
        <f t="shared" si="14"/>
        <v xml:space="preserve"> </v>
      </c>
    </row>
    <row r="219" spans="7:10" x14ac:dyDescent="0.2">
      <c r="G219" s="86"/>
      <c r="I219" s="47">
        <f t="shared" si="13"/>
        <v>0</v>
      </c>
      <c r="J219" s="47" t="str">
        <f t="shared" si="14"/>
        <v xml:space="preserve"> </v>
      </c>
    </row>
    <row r="220" spans="7:10" x14ac:dyDescent="0.2">
      <c r="G220" s="86"/>
      <c r="I220" s="47">
        <f t="shared" si="13"/>
        <v>0</v>
      </c>
      <c r="J220" s="47" t="str">
        <f t="shared" si="14"/>
        <v xml:space="preserve"> </v>
      </c>
    </row>
    <row r="221" spans="7:10" x14ac:dyDescent="0.2">
      <c r="G221" s="86"/>
      <c r="I221" s="47">
        <f t="shared" si="13"/>
        <v>0</v>
      </c>
      <c r="J221" s="47" t="str">
        <f t="shared" si="14"/>
        <v xml:space="preserve"> </v>
      </c>
    </row>
    <row r="222" spans="7:10" x14ac:dyDescent="0.2">
      <c r="G222" s="86"/>
      <c r="I222" s="47">
        <f t="shared" si="13"/>
        <v>0</v>
      </c>
      <c r="J222" s="47" t="str">
        <f t="shared" si="14"/>
        <v xml:space="preserve"> </v>
      </c>
    </row>
    <row r="223" spans="7:10" x14ac:dyDescent="0.2">
      <c r="G223" s="86"/>
      <c r="I223" s="47">
        <f t="shared" si="13"/>
        <v>0</v>
      </c>
      <c r="J223" s="47" t="str">
        <f t="shared" si="14"/>
        <v xml:space="preserve"> </v>
      </c>
    </row>
    <row r="224" spans="7:10" x14ac:dyDescent="0.2">
      <c r="G224" s="86"/>
      <c r="I224" s="47">
        <f t="shared" si="13"/>
        <v>0</v>
      </c>
      <c r="J224" s="47" t="str">
        <f t="shared" si="14"/>
        <v xml:space="preserve"> </v>
      </c>
    </row>
    <row r="225" spans="7:10" x14ac:dyDescent="0.2">
      <c r="G225" s="86"/>
      <c r="I225" s="47">
        <f t="shared" si="13"/>
        <v>0</v>
      </c>
      <c r="J225" s="47" t="str">
        <f t="shared" si="14"/>
        <v xml:space="preserve"> </v>
      </c>
    </row>
    <row r="226" spans="7:10" x14ac:dyDescent="0.2">
      <c r="G226" s="86"/>
      <c r="I226" s="47">
        <f t="shared" si="13"/>
        <v>0</v>
      </c>
      <c r="J226" s="47" t="str">
        <f t="shared" si="14"/>
        <v xml:space="preserve"> </v>
      </c>
    </row>
    <row r="227" spans="7:10" x14ac:dyDescent="0.2">
      <c r="G227" s="86"/>
      <c r="I227" s="47">
        <f t="shared" ref="I227:I270" si="15">C227</f>
        <v>0</v>
      </c>
      <c r="J227" s="47" t="str">
        <f t="shared" si="14"/>
        <v xml:space="preserve"> </v>
      </c>
    </row>
    <row r="228" spans="7:10" x14ac:dyDescent="0.2">
      <c r="G228" s="86"/>
      <c r="I228" s="47">
        <f t="shared" si="15"/>
        <v>0</v>
      </c>
      <c r="J228" s="47" t="str">
        <f t="shared" si="14"/>
        <v xml:space="preserve"> </v>
      </c>
    </row>
    <row r="229" spans="7:10" x14ac:dyDescent="0.2">
      <c r="G229" s="86"/>
      <c r="I229" s="47">
        <f t="shared" si="15"/>
        <v>0</v>
      </c>
      <c r="J229" s="47" t="str">
        <f t="shared" si="14"/>
        <v xml:space="preserve"> </v>
      </c>
    </row>
    <row r="230" spans="7:10" x14ac:dyDescent="0.2">
      <c r="G230" s="86"/>
      <c r="I230" s="47">
        <f t="shared" si="15"/>
        <v>0</v>
      </c>
      <c r="J230" s="47" t="str">
        <f t="shared" si="14"/>
        <v xml:space="preserve"> </v>
      </c>
    </row>
    <row r="231" spans="7:10" x14ac:dyDescent="0.2">
      <c r="G231" s="86"/>
      <c r="I231" s="47">
        <f t="shared" si="15"/>
        <v>0</v>
      </c>
      <c r="J231" s="47" t="str">
        <f t="shared" si="14"/>
        <v xml:space="preserve"> </v>
      </c>
    </row>
    <row r="232" spans="7:10" x14ac:dyDescent="0.2">
      <c r="G232" s="86"/>
      <c r="I232" s="47">
        <f t="shared" si="15"/>
        <v>0</v>
      </c>
      <c r="J232" s="47" t="str">
        <f t="shared" si="14"/>
        <v xml:space="preserve"> </v>
      </c>
    </row>
    <row r="233" spans="7:10" x14ac:dyDescent="0.2">
      <c r="G233" s="86"/>
      <c r="I233" s="47">
        <f t="shared" si="15"/>
        <v>0</v>
      </c>
      <c r="J233" s="47" t="str">
        <f t="shared" ref="J233:J272" si="16">IF(D233="bio","b",IF(D233="SIQO","s"," "))</f>
        <v xml:space="preserve"> </v>
      </c>
    </row>
    <row r="234" spans="7:10" x14ac:dyDescent="0.2">
      <c r="G234" s="86"/>
      <c r="I234" s="47">
        <f t="shared" si="15"/>
        <v>0</v>
      </c>
      <c r="J234" s="47" t="str">
        <f t="shared" si="16"/>
        <v xml:space="preserve"> </v>
      </c>
    </row>
    <row r="235" spans="7:10" x14ac:dyDescent="0.2">
      <c r="G235" s="86"/>
      <c r="I235" s="47">
        <f t="shared" si="15"/>
        <v>0</v>
      </c>
      <c r="J235" s="47" t="str">
        <f t="shared" si="16"/>
        <v xml:space="preserve"> </v>
      </c>
    </row>
    <row r="236" spans="7:10" x14ac:dyDescent="0.2">
      <c r="G236" s="86"/>
      <c r="I236" s="47">
        <f t="shared" si="15"/>
        <v>0</v>
      </c>
      <c r="J236" s="47" t="str">
        <f t="shared" si="16"/>
        <v xml:space="preserve"> </v>
      </c>
    </row>
    <row r="237" spans="7:10" x14ac:dyDescent="0.2">
      <c r="G237" s="86"/>
      <c r="I237" s="47">
        <f t="shared" si="15"/>
        <v>0</v>
      </c>
      <c r="J237" s="47" t="str">
        <f t="shared" si="16"/>
        <v xml:space="preserve"> </v>
      </c>
    </row>
    <row r="238" spans="7:10" x14ac:dyDescent="0.2">
      <c r="G238" s="86"/>
      <c r="I238" s="47">
        <f t="shared" si="15"/>
        <v>0</v>
      </c>
      <c r="J238" s="47" t="str">
        <f t="shared" si="16"/>
        <v xml:space="preserve"> </v>
      </c>
    </row>
    <row r="239" spans="7:10" x14ac:dyDescent="0.2">
      <c r="G239" s="86"/>
      <c r="I239" s="47">
        <f t="shared" si="15"/>
        <v>0</v>
      </c>
      <c r="J239" s="47" t="str">
        <f t="shared" si="16"/>
        <v xml:space="preserve"> </v>
      </c>
    </row>
    <row r="240" spans="7:10" x14ac:dyDescent="0.2">
      <c r="G240" s="86"/>
      <c r="I240" s="47">
        <f t="shared" si="15"/>
        <v>0</v>
      </c>
      <c r="J240" s="47" t="str">
        <f t="shared" si="16"/>
        <v xml:space="preserve"> </v>
      </c>
    </row>
    <row r="241" spans="7:10" x14ac:dyDescent="0.2">
      <c r="G241" s="86"/>
      <c r="I241" s="47">
        <f t="shared" si="15"/>
        <v>0</v>
      </c>
      <c r="J241" s="47" t="str">
        <f t="shared" si="16"/>
        <v xml:space="preserve"> </v>
      </c>
    </row>
    <row r="242" spans="7:10" x14ac:dyDescent="0.2">
      <c r="G242" s="86"/>
      <c r="I242" s="47">
        <f t="shared" si="15"/>
        <v>0</v>
      </c>
      <c r="J242" s="47" t="str">
        <f t="shared" si="16"/>
        <v xml:space="preserve"> </v>
      </c>
    </row>
    <row r="243" spans="7:10" x14ac:dyDescent="0.2">
      <c r="G243" s="86"/>
      <c r="I243" s="47">
        <f t="shared" si="15"/>
        <v>0</v>
      </c>
      <c r="J243" s="47" t="str">
        <f t="shared" si="16"/>
        <v xml:space="preserve"> </v>
      </c>
    </row>
    <row r="244" spans="7:10" x14ac:dyDescent="0.2">
      <c r="G244" s="86"/>
      <c r="I244" s="47">
        <f t="shared" si="15"/>
        <v>0</v>
      </c>
      <c r="J244" s="47" t="str">
        <f t="shared" si="16"/>
        <v xml:space="preserve"> </v>
      </c>
    </row>
    <row r="245" spans="7:10" x14ac:dyDescent="0.2">
      <c r="G245" s="86"/>
      <c r="I245" s="47">
        <f t="shared" si="15"/>
        <v>0</v>
      </c>
      <c r="J245" s="47" t="str">
        <f t="shared" si="16"/>
        <v xml:space="preserve"> </v>
      </c>
    </row>
    <row r="246" spans="7:10" x14ac:dyDescent="0.2">
      <c r="G246" s="86"/>
      <c r="I246" s="47">
        <f t="shared" si="15"/>
        <v>0</v>
      </c>
      <c r="J246" s="47" t="str">
        <f t="shared" si="16"/>
        <v xml:space="preserve"> </v>
      </c>
    </row>
    <row r="247" spans="7:10" x14ac:dyDescent="0.2">
      <c r="G247" s="86"/>
      <c r="I247" s="47">
        <f t="shared" si="15"/>
        <v>0</v>
      </c>
      <c r="J247" s="47" t="str">
        <f t="shared" si="16"/>
        <v xml:space="preserve"> </v>
      </c>
    </row>
    <row r="248" spans="7:10" x14ac:dyDescent="0.2">
      <c r="G248" s="86"/>
      <c r="I248" s="47">
        <f t="shared" si="15"/>
        <v>0</v>
      </c>
      <c r="J248" s="47" t="str">
        <f t="shared" si="16"/>
        <v xml:space="preserve"> </v>
      </c>
    </row>
    <row r="249" spans="7:10" x14ac:dyDescent="0.2">
      <c r="G249" s="86"/>
      <c r="I249" s="47">
        <f t="shared" si="15"/>
        <v>0</v>
      </c>
      <c r="J249" s="47" t="str">
        <f t="shared" si="16"/>
        <v xml:space="preserve"> </v>
      </c>
    </row>
    <row r="250" spans="7:10" x14ac:dyDescent="0.2">
      <c r="G250" s="86"/>
      <c r="I250" s="47">
        <f t="shared" si="15"/>
        <v>0</v>
      </c>
      <c r="J250" s="47" t="str">
        <f t="shared" si="16"/>
        <v xml:space="preserve"> </v>
      </c>
    </row>
    <row r="251" spans="7:10" x14ac:dyDescent="0.2">
      <c r="G251" s="86"/>
      <c r="I251" s="47">
        <f t="shared" si="15"/>
        <v>0</v>
      </c>
      <c r="J251" s="47" t="str">
        <f t="shared" si="16"/>
        <v xml:space="preserve"> </v>
      </c>
    </row>
    <row r="252" spans="7:10" x14ac:dyDescent="0.2">
      <c r="G252" s="86"/>
      <c r="I252" s="47">
        <f t="shared" si="15"/>
        <v>0</v>
      </c>
      <c r="J252" s="47" t="str">
        <f t="shared" si="16"/>
        <v xml:space="preserve"> </v>
      </c>
    </row>
    <row r="253" spans="7:10" x14ac:dyDescent="0.2">
      <c r="G253" s="86"/>
      <c r="I253" s="47">
        <f t="shared" si="15"/>
        <v>0</v>
      </c>
      <c r="J253" s="47" t="str">
        <f t="shared" si="16"/>
        <v xml:space="preserve"> </v>
      </c>
    </row>
    <row r="254" spans="7:10" x14ac:dyDescent="0.2">
      <c r="G254" s="86"/>
      <c r="I254" s="47">
        <f t="shared" si="15"/>
        <v>0</v>
      </c>
      <c r="J254" s="47" t="str">
        <f t="shared" si="16"/>
        <v xml:space="preserve"> </v>
      </c>
    </row>
    <row r="255" spans="7:10" x14ac:dyDescent="0.2">
      <c r="I255" s="47">
        <f t="shared" si="15"/>
        <v>0</v>
      </c>
      <c r="J255" s="47" t="str">
        <f t="shared" si="16"/>
        <v xml:space="preserve"> </v>
      </c>
    </row>
    <row r="256" spans="7:10" x14ac:dyDescent="0.2">
      <c r="I256" s="47">
        <f t="shared" si="15"/>
        <v>0</v>
      </c>
      <c r="J256" s="47" t="str">
        <f t="shared" si="16"/>
        <v xml:space="preserve"> </v>
      </c>
    </row>
    <row r="257" spans="9:10" x14ac:dyDescent="0.2">
      <c r="I257" s="47">
        <f t="shared" si="15"/>
        <v>0</v>
      </c>
      <c r="J257" s="47" t="str">
        <f t="shared" si="16"/>
        <v xml:space="preserve"> </v>
      </c>
    </row>
    <row r="258" spans="9:10" x14ac:dyDescent="0.2">
      <c r="I258" s="47">
        <f t="shared" si="15"/>
        <v>0</v>
      </c>
      <c r="J258" s="47" t="str">
        <f t="shared" si="16"/>
        <v xml:space="preserve"> </v>
      </c>
    </row>
    <row r="259" spans="9:10" x14ac:dyDescent="0.2">
      <c r="I259" s="47">
        <f t="shared" si="15"/>
        <v>0</v>
      </c>
      <c r="J259" s="47" t="str">
        <f t="shared" si="16"/>
        <v xml:space="preserve"> </v>
      </c>
    </row>
    <row r="260" spans="9:10" x14ac:dyDescent="0.2">
      <c r="I260" s="47">
        <f t="shared" si="15"/>
        <v>0</v>
      </c>
      <c r="J260" s="47" t="str">
        <f t="shared" si="16"/>
        <v xml:space="preserve"> </v>
      </c>
    </row>
    <row r="261" spans="9:10" x14ac:dyDescent="0.2">
      <c r="I261" s="47">
        <f t="shared" si="15"/>
        <v>0</v>
      </c>
      <c r="J261" s="47" t="str">
        <f t="shared" si="16"/>
        <v xml:space="preserve"> </v>
      </c>
    </row>
    <row r="262" spans="9:10" x14ac:dyDescent="0.2">
      <c r="I262" s="47">
        <f t="shared" si="15"/>
        <v>0</v>
      </c>
      <c r="J262" s="47" t="str">
        <f t="shared" si="16"/>
        <v xml:space="preserve"> </v>
      </c>
    </row>
    <row r="263" spans="9:10" x14ac:dyDescent="0.2">
      <c r="I263" s="47">
        <f t="shared" si="15"/>
        <v>0</v>
      </c>
      <c r="J263" s="47" t="str">
        <f t="shared" si="16"/>
        <v xml:space="preserve"> </v>
      </c>
    </row>
    <row r="264" spans="9:10" x14ac:dyDescent="0.2">
      <c r="I264" s="47">
        <f t="shared" si="15"/>
        <v>0</v>
      </c>
      <c r="J264" s="47" t="str">
        <f t="shared" si="16"/>
        <v xml:space="preserve"> </v>
      </c>
    </row>
    <row r="265" spans="9:10" x14ac:dyDescent="0.2">
      <c r="I265" s="47">
        <f t="shared" si="15"/>
        <v>0</v>
      </c>
      <c r="J265" s="47" t="str">
        <f t="shared" si="16"/>
        <v xml:space="preserve"> </v>
      </c>
    </row>
    <row r="266" spans="9:10" x14ac:dyDescent="0.2">
      <c r="I266" s="47">
        <f t="shared" si="15"/>
        <v>0</v>
      </c>
      <c r="J266" s="47" t="str">
        <f t="shared" si="16"/>
        <v xml:space="preserve"> </v>
      </c>
    </row>
    <row r="267" spans="9:10" x14ac:dyDescent="0.2">
      <c r="I267" s="47">
        <f t="shared" si="15"/>
        <v>0</v>
      </c>
      <c r="J267" s="47" t="str">
        <f t="shared" si="16"/>
        <v xml:space="preserve"> </v>
      </c>
    </row>
    <row r="268" spans="9:10" x14ac:dyDescent="0.2">
      <c r="I268" s="47">
        <f t="shared" si="15"/>
        <v>0</v>
      </c>
      <c r="J268" s="47" t="str">
        <f t="shared" si="16"/>
        <v xml:space="preserve"> </v>
      </c>
    </row>
    <row r="269" spans="9:10" x14ac:dyDescent="0.2">
      <c r="I269" s="47">
        <f t="shared" si="15"/>
        <v>0</v>
      </c>
      <c r="J269" s="47" t="str">
        <f t="shared" si="16"/>
        <v xml:space="preserve"> </v>
      </c>
    </row>
    <row r="270" spans="9:10" x14ac:dyDescent="0.2">
      <c r="I270" s="47">
        <f t="shared" si="15"/>
        <v>0</v>
      </c>
      <c r="J270" s="47" t="str">
        <f t="shared" si="16"/>
        <v xml:space="preserve"> </v>
      </c>
    </row>
    <row r="271" spans="9:10" x14ac:dyDescent="0.2">
      <c r="J271" s="47" t="str">
        <f t="shared" si="16"/>
        <v xml:space="preserve"> </v>
      </c>
    </row>
    <row r="272" spans="9:10" x14ac:dyDescent="0.2">
      <c r="J272" s="47" t="str">
        <f t="shared" si="16"/>
        <v xml:space="preserve"> </v>
      </c>
    </row>
  </sheetData>
  <mergeCells count="12">
    <mergeCell ref="I22:K23"/>
    <mergeCell ref="I11:K12"/>
    <mergeCell ref="B9:H9"/>
    <mergeCell ref="A11:D11"/>
    <mergeCell ref="A22:D22"/>
    <mergeCell ref="A2:K2"/>
    <mergeCell ref="A7:C7"/>
    <mergeCell ref="D7:E7"/>
    <mergeCell ref="F7:H7"/>
    <mergeCell ref="I7:K7"/>
    <mergeCell ref="A5:B5"/>
    <mergeCell ref="A3:K4"/>
  </mergeCells>
  <phoneticPr fontId="1" type="noConversion"/>
  <dataValidations count="1">
    <dataValidation type="list" allowBlank="1" showInputMessage="1" showErrorMessage="1" sqref="D14:D19 D25:D270">
      <formula1>$M$3:$M$5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Q69"/>
  <sheetViews>
    <sheetView zoomScaleNormal="100" zoomScaleSheetLayoutView="100" workbookViewId="0">
      <selection activeCell="J4" sqref="A1:J4"/>
    </sheetView>
  </sheetViews>
  <sheetFormatPr baseColWidth="10" defaultColWidth="11.5703125" defaultRowHeight="12.75" x14ac:dyDescent="0.2"/>
  <cols>
    <col min="1" max="1" width="6.7109375" style="1" customWidth="1"/>
    <col min="2" max="2" width="45.42578125" style="1" customWidth="1"/>
    <col min="3" max="3" width="9.5703125" style="1" customWidth="1"/>
    <col min="4" max="4" width="12.7109375" style="1" customWidth="1"/>
    <col min="5" max="5" width="9.28515625" style="1" customWidth="1"/>
    <col min="6" max="6" width="13.140625" style="1" customWidth="1"/>
    <col min="7" max="7" width="5" style="1" customWidth="1"/>
    <col min="8" max="8" width="4.42578125" style="5" customWidth="1"/>
    <col min="9" max="9" width="6" style="5" customWidth="1"/>
    <col min="10" max="10" width="14.42578125" style="5" customWidth="1"/>
    <col min="11" max="11" width="5.28515625" style="5" customWidth="1"/>
    <col min="12" max="12" width="15.42578125" style="5" customWidth="1"/>
    <col min="13" max="13" width="7" style="5" customWidth="1"/>
    <col min="14" max="14" width="12.140625" style="5" customWidth="1"/>
    <col min="15" max="15" width="6.85546875" style="5" customWidth="1"/>
    <col min="16" max="17" width="11.42578125" style="5" customWidth="1"/>
    <col min="18" max="16384" width="11.5703125" style="1"/>
  </cols>
  <sheetData>
    <row r="1" spans="1:17" ht="17.45" customHeight="1" x14ac:dyDescent="0.2">
      <c r="A1" s="8"/>
      <c r="B1" s="9"/>
      <c r="C1" s="14" t="s">
        <v>61</v>
      </c>
      <c r="D1" s="9"/>
      <c r="E1" s="14"/>
      <c r="F1" s="14"/>
      <c r="G1" s="14"/>
      <c r="H1" s="9"/>
      <c r="I1" s="9"/>
      <c r="J1" s="10"/>
      <c r="K1" s="1"/>
      <c r="L1" s="1"/>
      <c r="M1" s="1"/>
      <c r="N1" s="1"/>
      <c r="O1" s="1"/>
      <c r="P1" s="1"/>
      <c r="Q1" s="1"/>
    </row>
    <row r="2" spans="1:17" ht="13.15" customHeight="1" x14ac:dyDescent="0.2">
      <c r="A2" s="123" t="s">
        <v>106</v>
      </c>
      <c r="B2" s="124"/>
      <c r="C2" s="124"/>
      <c r="D2" s="124"/>
      <c r="E2" s="124"/>
      <c r="F2" s="124"/>
      <c r="G2" s="124"/>
      <c r="H2" s="124"/>
      <c r="I2" s="124"/>
      <c r="J2" s="125"/>
      <c r="K2" s="1"/>
      <c r="L2" s="1"/>
      <c r="M2" s="1"/>
      <c r="N2" s="1"/>
      <c r="O2" s="1"/>
      <c r="P2" s="1"/>
      <c r="Q2" s="1"/>
    </row>
    <row r="3" spans="1:17" ht="13.9" customHeight="1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5"/>
      <c r="K3" s="1"/>
      <c r="L3" s="1"/>
      <c r="M3" s="1"/>
      <c r="N3" s="1"/>
      <c r="O3" s="1"/>
      <c r="P3" s="1"/>
      <c r="Q3" s="1"/>
    </row>
    <row r="4" spans="1:17" ht="15" customHeight="1" thickBot="1" x14ac:dyDescent="0.25">
      <c r="A4" s="11" t="s">
        <v>62</v>
      </c>
      <c r="B4" s="12"/>
      <c r="C4" s="12"/>
      <c r="D4" s="12"/>
      <c r="E4" s="12"/>
      <c r="F4" s="12"/>
      <c r="G4" s="12"/>
      <c r="H4" s="12"/>
      <c r="I4" s="12"/>
      <c r="J4" s="13"/>
      <c r="K4" s="1"/>
      <c r="L4" s="1"/>
      <c r="M4" s="1"/>
      <c r="N4" s="1"/>
      <c r="O4" s="1"/>
      <c r="P4" s="1"/>
      <c r="Q4" s="1"/>
    </row>
    <row r="6" spans="1:17" ht="18.600000000000001" customHeight="1" x14ac:dyDescent="0.2">
      <c r="A6" s="110" t="s">
        <v>59</v>
      </c>
      <c r="B6" s="110"/>
      <c r="C6" s="110"/>
      <c r="D6" s="110"/>
      <c r="E6" s="126"/>
      <c r="F6" s="126"/>
      <c r="G6" s="126"/>
      <c r="H6" s="126"/>
      <c r="K6" s="1"/>
      <c r="L6" s="1"/>
      <c r="M6" s="1"/>
      <c r="N6" s="1"/>
      <c r="O6" s="1"/>
      <c r="P6" s="1"/>
      <c r="Q6" s="1"/>
    </row>
    <row r="7" spans="1:17" ht="18.600000000000001" customHeight="1" x14ac:dyDescent="0.2">
      <c r="A7" s="110" t="s">
        <v>60</v>
      </c>
      <c r="B7" s="110"/>
      <c r="C7" s="126"/>
      <c r="D7" s="126"/>
      <c r="E7" s="126"/>
      <c r="F7" s="126"/>
      <c r="G7" s="126"/>
      <c r="H7" s="126"/>
      <c r="K7" s="1"/>
      <c r="L7" s="1"/>
      <c r="M7" s="1"/>
      <c r="N7" s="1"/>
      <c r="O7" s="1"/>
      <c r="P7" s="1"/>
      <c r="Q7" s="1"/>
    </row>
    <row r="8" spans="1:17" x14ac:dyDescent="0.2"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43.15" customHeight="1" x14ac:dyDescent="0.2">
      <c r="A9" s="127" t="s">
        <v>121</v>
      </c>
      <c r="B9" s="127"/>
      <c r="C9" s="127"/>
      <c r="D9" s="127"/>
      <c r="E9" s="127"/>
      <c r="F9" s="127"/>
      <c r="G9" s="127"/>
      <c r="H9" s="127"/>
      <c r="I9" s="127"/>
      <c r="J9" s="127"/>
      <c r="O9" s="29"/>
    </row>
    <row r="10" spans="1:17" x14ac:dyDescent="0.2">
      <c r="A10" s="4"/>
      <c r="C10" s="5"/>
      <c r="F10" s="18"/>
      <c r="G10" s="18"/>
      <c r="I10" s="19"/>
      <c r="J10" s="19"/>
      <c r="K10" s="19"/>
      <c r="L10" s="19"/>
      <c r="M10" s="19"/>
      <c r="N10" s="19"/>
      <c r="O10" s="30"/>
      <c r="P10" s="30"/>
      <c r="Q10" s="19"/>
    </row>
    <row r="11" spans="1:17" x14ac:dyDescent="0.2">
      <c r="A11" s="4" t="s">
        <v>3</v>
      </c>
      <c r="B11" s="17"/>
      <c r="C11" s="5"/>
      <c r="E11" s="5"/>
      <c r="F11" s="18"/>
      <c r="G11" s="18"/>
      <c r="H11" s="18"/>
      <c r="I11" s="20"/>
      <c r="J11" s="20"/>
      <c r="K11" s="31"/>
      <c r="L11" s="31"/>
      <c r="M11" s="31"/>
      <c r="N11" s="31"/>
      <c r="O11" s="31"/>
      <c r="P11" s="31"/>
      <c r="Q11" s="32"/>
    </row>
    <row r="12" spans="1:17" x14ac:dyDescent="0.2">
      <c r="A12" s="6" t="s">
        <v>95</v>
      </c>
      <c r="B12" s="6"/>
      <c r="C12" s="5"/>
      <c r="E12" s="5"/>
      <c r="F12" s="5"/>
      <c r="H12" s="18"/>
      <c r="I12" s="20"/>
      <c r="J12" s="20"/>
      <c r="K12" s="31"/>
      <c r="L12" s="31"/>
      <c r="M12" s="31"/>
      <c r="N12" s="31"/>
      <c r="O12" s="31"/>
      <c r="P12" s="31"/>
      <c r="Q12" s="32"/>
    </row>
    <row r="13" spans="1:17" ht="19.899999999999999" customHeight="1" x14ac:dyDescent="0.2">
      <c r="A13" s="40">
        <v>1</v>
      </c>
      <c r="B13" s="48"/>
      <c r="C13" s="5"/>
      <c r="E13" s="5"/>
      <c r="F13" s="5"/>
      <c r="G13" s="7"/>
      <c r="P13" s="7"/>
    </row>
    <row r="14" spans="1:17" ht="19.899999999999999" customHeight="1" x14ac:dyDescent="0.2">
      <c r="A14" s="40">
        <v>2</v>
      </c>
      <c r="B14" s="48"/>
      <c r="C14" s="5"/>
      <c r="E14" s="5"/>
      <c r="F14" s="5"/>
      <c r="G14" s="21"/>
      <c r="N14" s="7"/>
      <c r="O14" s="7"/>
      <c r="P14" s="7"/>
    </row>
    <row r="15" spans="1:17" ht="19.899999999999999" customHeight="1" x14ac:dyDescent="0.25">
      <c r="A15" s="40">
        <v>3</v>
      </c>
      <c r="B15" s="48"/>
      <c r="C15" s="5"/>
      <c r="E15" s="5"/>
      <c r="F15" s="7"/>
      <c r="G15" s="22"/>
      <c r="I15" s="23"/>
      <c r="K15" s="7"/>
      <c r="M15" s="7"/>
      <c r="O15" s="7"/>
    </row>
    <row r="16" spans="1:17" ht="19.899999999999999" customHeight="1" x14ac:dyDescent="0.25">
      <c r="A16" s="40">
        <v>4</v>
      </c>
      <c r="B16" s="48"/>
      <c r="C16" s="5"/>
      <c r="E16" s="5"/>
      <c r="F16" s="5"/>
      <c r="G16" s="22"/>
      <c r="I16" s="23"/>
      <c r="K16" s="22"/>
      <c r="L16" s="33"/>
      <c r="N16" s="33"/>
      <c r="P16" s="33"/>
    </row>
    <row r="17" spans="1:16" ht="19.899999999999999" customHeight="1" x14ac:dyDescent="0.25">
      <c r="A17" s="40">
        <v>5</v>
      </c>
      <c r="B17" s="48"/>
      <c r="E17" s="22"/>
      <c r="F17" s="7"/>
      <c r="G17" s="21"/>
      <c r="I17" s="23"/>
      <c r="K17" s="7"/>
      <c r="M17" s="7"/>
      <c r="O17" s="7"/>
    </row>
    <row r="18" spans="1:16" ht="19.899999999999999" customHeight="1" x14ac:dyDescent="0.25">
      <c r="A18" s="40">
        <v>6</v>
      </c>
      <c r="B18" s="48"/>
      <c r="E18" s="5"/>
      <c r="F18" s="7"/>
      <c r="G18" s="22"/>
      <c r="I18" s="23"/>
      <c r="K18" s="22"/>
      <c r="L18" s="22"/>
      <c r="N18" s="17"/>
      <c r="O18" s="17"/>
      <c r="P18" s="24"/>
    </row>
    <row r="19" spans="1:16" ht="19.899999999999999" customHeight="1" x14ac:dyDescent="0.25">
      <c r="A19" s="40">
        <v>7</v>
      </c>
      <c r="B19" s="48"/>
      <c r="E19" s="5"/>
      <c r="F19" s="5"/>
      <c r="G19" s="5"/>
      <c r="I19" s="23"/>
      <c r="N19" s="17"/>
      <c r="O19" s="17"/>
      <c r="P19" s="24"/>
    </row>
    <row r="20" spans="1:16" ht="19.899999999999999" customHeight="1" x14ac:dyDescent="0.25">
      <c r="A20" s="40">
        <v>8</v>
      </c>
      <c r="B20" s="48"/>
      <c r="E20" s="122"/>
      <c r="F20" s="122"/>
      <c r="G20" s="5"/>
      <c r="I20" s="23"/>
      <c r="M20" s="15"/>
      <c r="N20" s="17"/>
      <c r="O20" s="17"/>
      <c r="P20" s="24"/>
    </row>
    <row r="21" spans="1:16" ht="19.899999999999999" customHeight="1" x14ac:dyDescent="0.25">
      <c r="A21" s="40">
        <v>9</v>
      </c>
      <c r="B21" s="48"/>
      <c r="E21" s="7"/>
      <c r="F21" s="7"/>
      <c r="G21" s="5"/>
      <c r="I21" s="23"/>
      <c r="N21" s="17"/>
      <c r="O21" s="17"/>
      <c r="P21" s="24"/>
    </row>
    <row r="22" spans="1:16" ht="19.899999999999999" customHeight="1" x14ac:dyDescent="0.25">
      <c r="A22" s="40">
        <v>10</v>
      </c>
      <c r="B22" s="48"/>
      <c r="C22" s="7"/>
      <c r="D22" s="7"/>
      <c r="E22" s="7"/>
      <c r="F22" s="7"/>
      <c r="G22" s="5"/>
      <c r="I22" s="23"/>
      <c r="N22" s="17"/>
      <c r="O22" s="17"/>
      <c r="P22" s="24"/>
    </row>
    <row r="23" spans="1:16" ht="19.899999999999999" customHeight="1" x14ac:dyDescent="0.2">
      <c r="A23" s="40">
        <v>11</v>
      </c>
      <c r="B23" s="48"/>
      <c r="C23" s="5"/>
      <c r="D23" s="21"/>
      <c r="E23" s="5"/>
      <c r="F23" s="21"/>
      <c r="G23" s="5"/>
      <c r="N23" s="17"/>
      <c r="O23" s="17"/>
      <c r="P23" s="24"/>
    </row>
    <row r="24" spans="1:16" ht="19.899999999999999" customHeight="1" x14ac:dyDescent="0.2">
      <c r="A24" s="40">
        <v>12</v>
      </c>
      <c r="B24" s="48"/>
      <c r="C24" s="5"/>
      <c r="D24" s="22"/>
      <c r="E24" s="5"/>
      <c r="F24" s="22"/>
      <c r="G24" s="5"/>
      <c r="N24" s="17"/>
      <c r="O24" s="17"/>
      <c r="P24" s="24"/>
    </row>
    <row r="25" spans="1:16" ht="19.899999999999999" customHeight="1" x14ac:dyDescent="0.2">
      <c r="A25" s="40">
        <v>13</v>
      </c>
      <c r="B25" s="48"/>
      <c r="C25" s="5"/>
      <c r="D25" s="22"/>
      <c r="E25" s="5"/>
      <c r="F25" s="22"/>
      <c r="G25" s="5"/>
      <c r="N25" s="17"/>
      <c r="O25" s="17"/>
      <c r="P25" s="24"/>
    </row>
    <row r="26" spans="1:16" ht="19.899999999999999" customHeight="1" x14ac:dyDescent="0.2">
      <c r="A26" s="40">
        <v>14</v>
      </c>
      <c r="B26" s="48"/>
      <c r="C26" s="5"/>
      <c r="D26" s="21"/>
      <c r="E26" s="5"/>
      <c r="F26" s="21"/>
      <c r="G26" s="17"/>
      <c r="N26" s="17"/>
      <c r="O26" s="17"/>
      <c r="P26" s="24"/>
    </row>
    <row r="27" spans="1:16" ht="19.899999999999999" customHeight="1" x14ac:dyDescent="0.2">
      <c r="A27" s="40">
        <v>15</v>
      </c>
      <c r="B27" s="48"/>
      <c r="C27" s="5"/>
      <c r="D27" s="22"/>
      <c r="E27" s="5"/>
      <c r="F27" s="22"/>
      <c r="G27" s="5"/>
      <c r="H27" s="17"/>
      <c r="I27" s="17"/>
      <c r="J27" s="24"/>
    </row>
    <row r="28" spans="1:16" ht="19.899999999999999" customHeight="1" x14ac:dyDescent="0.2">
      <c r="A28" s="40">
        <v>16</v>
      </c>
      <c r="B28" s="48"/>
      <c r="C28" s="5"/>
      <c r="D28" s="5"/>
      <c r="E28" s="5"/>
      <c r="F28" s="5"/>
      <c r="G28" s="5"/>
      <c r="H28" s="17"/>
      <c r="I28" s="17"/>
      <c r="J28" s="25"/>
    </row>
    <row r="29" spans="1:16" ht="19.899999999999999" customHeight="1" x14ac:dyDescent="0.2">
      <c r="A29" s="40">
        <v>17</v>
      </c>
      <c r="B29" s="48"/>
      <c r="C29" s="5"/>
      <c r="D29" s="5"/>
      <c r="E29" s="5"/>
      <c r="F29" s="5"/>
      <c r="G29" s="5"/>
      <c r="H29" s="17"/>
      <c r="I29" s="17"/>
      <c r="J29" s="24"/>
    </row>
    <row r="30" spans="1:16" ht="19.899999999999999" customHeight="1" x14ac:dyDescent="0.2">
      <c r="A30" s="40">
        <v>18</v>
      </c>
      <c r="B30" s="48"/>
      <c r="C30" s="5"/>
      <c r="D30" s="5"/>
      <c r="E30" s="5"/>
      <c r="F30" s="5"/>
      <c r="G30" s="5"/>
      <c r="H30" s="26"/>
      <c r="I30" s="17"/>
      <c r="J30" s="24"/>
    </row>
    <row r="31" spans="1:16" ht="19.899999999999999" customHeight="1" x14ac:dyDescent="0.2">
      <c r="A31" s="40">
        <v>19</v>
      </c>
      <c r="B31" s="48"/>
      <c r="C31" s="5"/>
      <c r="D31" s="5"/>
      <c r="E31" s="5"/>
      <c r="F31" s="5"/>
      <c r="G31" s="17"/>
      <c r="I31" s="17"/>
      <c r="J31" s="24"/>
    </row>
    <row r="32" spans="1:16" ht="19.899999999999999" customHeight="1" x14ac:dyDescent="0.2">
      <c r="A32" s="40">
        <v>20</v>
      </c>
      <c r="B32" s="48"/>
      <c r="C32" s="5"/>
      <c r="D32" s="5"/>
      <c r="E32" s="5"/>
      <c r="F32" s="5"/>
      <c r="G32" s="27"/>
      <c r="I32" s="17"/>
      <c r="J32" s="24"/>
    </row>
    <row r="33" spans="1:16" ht="19.899999999999999" customHeight="1" x14ac:dyDescent="0.2">
      <c r="A33" s="40">
        <v>21</v>
      </c>
      <c r="B33" s="48"/>
      <c r="C33" s="5"/>
      <c r="D33" s="5"/>
      <c r="E33" s="5"/>
      <c r="F33" s="5"/>
      <c r="G33" s="28"/>
      <c r="H33" s="17"/>
      <c r="I33" s="17"/>
      <c r="J33" s="24"/>
    </row>
    <row r="34" spans="1:16" ht="19.899999999999999" customHeight="1" x14ac:dyDescent="0.2">
      <c r="A34" s="40">
        <v>22</v>
      </c>
      <c r="B34" s="48"/>
      <c r="C34" s="5"/>
      <c r="D34" s="5"/>
      <c r="E34" s="5"/>
      <c r="F34" s="5"/>
      <c r="G34" s="5"/>
      <c r="I34" s="28"/>
      <c r="J34" s="28"/>
    </row>
    <row r="35" spans="1:16" ht="19.899999999999999" customHeight="1" x14ac:dyDescent="0.2">
      <c r="A35" s="40">
        <v>23</v>
      </c>
      <c r="B35" s="48"/>
      <c r="C35" s="17"/>
      <c r="D35" s="17"/>
      <c r="E35" s="17"/>
      <c r="F35" s="17"/>
      <c r="G35" s="5"/>
      <c r="H35" s="17"/>
      <c r="I35" s="28"/>
      <c r="J35" s="28"/>
    </row>
    <row r="36" spans="1:16" ht="19.899999999999999" customHeight="1" x14ac:dyDescent="0.2">
      <c r="A36" s="40">
        <v>24</v>
      </c>
      <c r="B36" s="48"/>
      <c r="C36" s="5"/>
      <c r="D36" s="5"/>
      <c r="E36" s="5"/>
      <c r="F36" s="5"/>
      <c r="G36" s="5"/>
      <c r="H36" s="17"/>
      <c r="I36" s="28"/>
      <c r="J36" s="28"/>
      <c r="N36" s="17"/>
    </row>
    <row r="37" spans="1:16" ht="19.899999999999999" customHeight="1" x14ac:dyDescent="0.2">
      <c r="A37" s="40">
        <v>25</v>
      </c>
      <c r="B37" s="48"/>
      <c r="C37" s="5"/>
      <c r="D37" s="5"/>
      <c r="E37" s="5"/>
      <c r="F37" s="5"/>
      <c r="G37" s="5"/>
      <c r="H37" s="17"/>
      <c r="I37" s="28"/>
      <c r="J37" s="28"/>
    </row>
    <row r="38" spans="1:16" ht="19.899999999999999" customHeight="1" x14ac:dyDescent="0.2">
      <c r="A38" s="40">
        <v>26</v>
      </c>
      <c r="B38" s="48"/>
      <c r="C38" s="5"/>
      <c r="D38" s="5"/>
      <c r="E38" s="5"/>
      <c r="F38" s="5"/>
      <c r="G38" s="5"/>
      <c r="H38" s="17"/>
      <c r="I38" s="28"/>
      <c r="J38" s="28"/>
    </row>
    <row r="39" spans="1:16" ht="19.899999999999999" customHeight="1" x14ac:dyDescent="0.2">
      <c r="A39" s="40">
        <v>27</v>
      </c>
      <c r="B39" s="48"/>
      <c r="C39" s="5"/>
      <c r="D39" s="5"/>
      <c r="E39" s="5"/>
      <c r="F39" s="5"/>
      <c r="G39" s="5"/>
      <c r="N39" s="17"/>
      <c r="O39" s="28"/>
      <c r="P39" s="28"/>
    </row>
    <row r="40" spans="1:16" ht="19.899999999999999" customHeight="1" x14ac:dyDescent="0.2">
      <c r="A40" s="40">
        <v>28</v>
      </c>
      <c r="B40" s="48"/>
      <c r="C40" s="17"/>
      <c r="D40" s="17"/>
      <c r="E40" s="17"/>
      <c r="F40" s="17"/>
      <c r="G40" s="5"/>
      <c r="N40" s="17"/>
      <c r="O40" s="28"/>
      <c r="P40" s="28"/>
    </row>
    <row r="41" spans="1:16" ht="19.899999999999999" customHeight="1" x14ac:dyDescent="0.2">
      <c r="A41" s="40">
        <v>29</v>
      </c>
      <c r="B41" s="48"/>
      <c r="C41" s="5"/>
      <c r="D41" s="27"/>
      <c r="E41" s="5"/>
      <c r="F41" s="28"/>
      <c r="G41" s="5"/>
      <c r="N41" s="17"/>
      <c r="O41" s="28"/>
      <c r="P41" s="28"/>
    </row>
    <row r="42" spans="1:16" ht="19.899999999999999" customHeight="1" x14ac:dyDescent="0.2">
      <c r="A42" s="40">
        <v>30</v>
      </c>
      <c r="B42" s="48"/>
      <c r="C42" s="5"/>
      <c r="D42" s="28"/>
      <c r="E42" s="5"/>
      <c r="F42" s="34"/>
      <c r="G42" s="5"/>
    </row>
    <row r="43" spans="1:16" x14ac:dyDescent="0.2">
      <c r="A43" s="5"/>
      <c r="B43" s="5"/>
      <c r="C43" s="5"/>
      <c r="D43" s="5"/>
      <c r="E43" s="5"/>
      <c r="F43" s="5"/>
      <c r="G43" s="5"/>
      <c r="H43" s="35"/>
    </row>
    <row r="44" spans="1:16" x14ac:dyDescent="0.2">
      <c r="A44" s="17"/>
      <c r="B44" s="5"/>
      <c r="C44" s="28"/>
      <c r="D44" s="5"/>
      <c r="E44" s="36"/>
      <c r="F44" s="36"/>
      <c r="G44" s="5"/>
      <c r="H44" s="37"/>
    </row>
    <row r="45" spans="1:16" x14ac:dyDescent="0.2">
      <c r="A45" s="16"/>
      <c r="B45" s="5"/>
      <c r="C45" s="5"/>
      <c r="D45" s="5"/>
      <c r="E45" s="36"/>
      <c r="F45" s="36"/>
      <c r="G45" s="5"/>
      <c r="H45" s="37"/>
    </row>
    <row r="46" spans="1:16" x14ac:dyDescent="0.2">
      <c r="A46" s="17"/>
      <c r="B46" s="5"/>
      <c r="C46" s="28"/>
      <c r="D46" s="5"/>
      <c r="E46" s="36"/>
      <c r="F46" s="36"/>
      <c r="G46" s="5"/>
    </row>
    <row r="47" spans="1:16" x14ac:dyDescent="0.2">
      <c r="A47" s="17"/>
      <c r="B47" s="5"/>
      <c r="C47" s="5"/>
      <c r="D47" s="5"/>
      <c r="E47" s="5"/>
      <c r="F47" s="5"/>
      <c r="G47" s="5"/>
    </row>
    <row r="48" spans="1:16" x14ac:dyDescent="0.2">
      <c r="A48" s="5"/>
      <c r="B48" s="5"/>
      <c r="C48" s="5"/>
      <c r="D48" s="5"/>
      <c r="E48" s="5"/>
      <c r="F48" s="5"/>
      <c r="G48" s="5"/>
    </row>
    <row r="49" spans="1:17" s="2" customFormat="1" x14ac:dyDescent="0.2">
      <c r="A49" s="17"/>
      <c r="B49" s="17"/>
      <c r="C49" s="38"/>
      <c r="D49" s="5"/>
      <c r="E49" s="5"/>
      <c r="F49" s="5"/>
      <c r="G49" s="36"/>
      <c r="H49" s="5"/>
      <c r="I49" s="5"/>
      <c r="J49" s="5"/>
      <c r="K49" s="5"/>
      <c r="L49" s="5"/>
      <c r="M49" s="5"/>
      <c r="N49" s="5"/>
      <c r="O49" s="5"/>
      <c r="P49" s="5"/>
      <c r="Q49" s="36"/>
    </row>
    <row r="50" spans="1:17" s="2" customFormat="1" x14ac:dyDescent="0.2">
      <c r="A50" s="36"/>
      <c r="B50" s="36"/>
      <c r="C50" s="36"/>
      <c r="D50" s="36"/>
      <c r="E50" s="5"/>
      <c r="F50" s="5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s="2" customFormat="1" x14ac:dyDescent="0.2">
      <c r="A51" s="36"/>
      <c r="B51" s="36"/>
      <c r="C51" s="36"/>
      <c r="D51" s="36"/>
      <c r="E51" s="5"/>
      <c r="F51" s="5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s="2" customFormat="1" x14ac:dyDescent="0.2">
      <c r="A52" s="36"/>
      <c r="B52" s="36"/>
      <c r="C52" s="36"/>
      <c r="D52" s="36"/>
      <c r="E52" s="5"/>
      <c r="F52" s="5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x14ac:dyDescent="0.2">
      <c r="A53" s="5"/>
      <c r="B53" s="5"/>
      <c r="C53" s="5"/>
      <c r="D53" s="5"/>
      <c r="E53" s="5"/>
      <c r="F53" s="5"/>
      <c r="G53" s="5"/>
      <c r="H53" s="36"/>
      <c r="I53" s="36"/>
      <c r="J53" s="36"/>
      <c r="K53" s="36"/>
      <c r="L53" s="36"/>
      <c r="M53" s="36"/>
      <c r="N53" s="36"/>
      <c r="O53" s="36"/>
      <c r="P53" s="36"/>
    </row>
    <row r="54" spans="1:17" x14ac:dyDescent="0.2">
      <c r="A54" s="5"/>
      <c r="B54" s="5"/>
      <c r="C54" s="5"/>
      <c r="D54" s="5"/>
      <c r="E54" s="5"/>
      <c r="F54" s="5"/>
      <c r="G54" s="5"/>
    </row>
    <row r="55" spans="1:17" x14ac:dyDescent="0.2">
      <c r="A55" s="5"/>
      <c r="B55" s="5"/>
      <c r="C55" s="5"/>
      <c r="D55" s="5"/>
      <c r="E55" s="5"/>
      <c r="F55" s="5"/>
      <c r="G55" s="5"/>
    </row>
    <row r="56" spans="1:17" x14ac:dyDescent="0.2">
      <c r="A56" s="5"/>
      <c r="B56" s="5"/>
      <c r="C56" s="5"/>
      <c r="D56" s="5"/>
      <c r="E56" s="5"/>
      <c r="F56" s="5"/>
      <c r="G56" s="5"/>
    </row>
    <row r="57" spans="1:17" x14ac:dyDescent="0.2">
      <c r="A57" s="5"/>
      <c r="B57" s="5"/>
      <c r="C57" s="5"/>
      <c r="D57" s="5"/>
      <c r="E57" s="5"/>
      <c r="F57" s="5"/>
      <c r="G57" s="5"/>
    </row>
    <row r="58" spans="1:17" x14ac:dyDescent="0.2">
      <c r="A58" s="5"/>
      <c r="B58" s="5"/>
      <c r="C58" s="5"/>
      <c r="D58" s="5"/>
      <c r="E58" s="5"/>
      <c r="F58" s="5"/>
      <c r="G58" s="5"/>
    </row>
    <row r="59" spans="1:17" x14ac:dyDescent="0.2">
      <c r="A59" s="5"/>
      <c r="B59" s="5"/>
      <c r="C59" s="5"/>
      <c r="D59" s="5"/>
      <c r="E59" s="5"/>
      <c r="F59" s="5"/>
      <c r="G59" s="5"/>
    </row>
    <row r="60" spans="1:17" x14ac:dyDescent="0.2">
      <c r="A60" s="5"/>
      <c r="B60" s="5"/>
      <c r="C60" s="5"/>
      <c r="D60" s="5"/>
      <c r="E60" s="5"/>
      <c r="F60" s="5"/>
      <c r="G60" s="5"/>
    </row>
    <row r="61" spans="1:17" x14ac:dyDescent="0.2">
      <c r="A61" s="5"/>
      <c r="B61" s="5"/>
      <c r="C61" s="5"/>
      <c r="D61" s="5"/>
      <c r="E61" s="5"/>
      <c r="F61" s="5"/>
      <c r="G61" s="5"/>
    </row>
    <row r="66" spans="1:4" x14ac:dyDescent="0.2">
      <c r="B66" s="2"/>
      <c r="C66" s="2"/>
      <c r="D66" s="2"/>
    </row>
    <row r="67" spans="1:4" x14ac:dyDescent="0.2">
      <c r="A67" s="2"/>
      <c r="B67" s="2"/>
      <c r="C67" s="2"/>
      <c r="D67" s="2"/>
    </row>
    <row r="69" spans="1:4" x14ac:dyDescent="0.2">
      <c r="A69" s="39"/>
    </row>
  </sheetData>
  <mergeCells count="7">
    <mergeCell ref="E20:F20"/>
    <mergeCell ref="A2:J3"/>
    <mergeCell ref="A6:D6"/>
    <mergeCell ref="E6:H6"/>
    <mergeCell ref="A7:B7"/>
    <mergeCell ref="C7:H7"/>
    <mergeCell ref="A9:J9"/>
  </mergeCells>
  <phoneticPr fontId="1" type="noConversion"/>
  <pageMargins left="0.25" right="0.25" top="0.75" bottom="0.75" header="0.3" footer="0.3"/>
  <pageSetup paperSize="9" orientation="landscape" verticalDpi="599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49"/>
  <sheetViews>
    <sheetView tabSelected="1" workbookViewId="0">
      <selection activeCell="H43" sqref="H43"/>
    </sheetView>
  </sheetViews>
  <sheetFormatPr baseColWidth="10" defaultColWidth="11.42578125" defaultRowHeight="12.75" x14ac:dyDescent="0.2"/>
  <cols>
    <col min="1" max="1" width="3.28515625" style="58" customWidth="1"/>
    <col min="2" max="2" width="18.28515625" style="58" customWidth="1"/>
    <col min="3" max="3" width="14.85546875" style="58" customWidth="1"/>
    <col min="4" max="4" width="14.140625" style="58" customWidth="1"/>
    <col min="5" max="5" width="19.42578125" style="58" customWidth="1"/>
    <col min="6" max="6" width="11.42578125" style="58"/>
    <col min="7" max="7" width="10.85546875" style="58" customWidth="1"/>
    <col min="8" max="8" width="20.140625" style="58" customWidth="1"/>
    <col min="9" max="9" width="10.85546875" style="58" customWidth="1"/>
    <col min="10" max="10" width="9.5703125" style="58" customWidth="1"/>
    <col min="11" max="16384" width="11.42578125" style="58"/>
  </cols>
  <sheetData>
    <row r="1" spans="1:11" s="1" customFormat="1" ht="17.45" customHeight="1" x14ac:dyDescent="0.2">
      <c r="A1" s="8"/>
      <c r="B1" s="9"/>
      <c r="C1" s="128" t="s">
        <v>61</v>
      </c>
      <c r="D1" s="128"/>
      <c r="E1" s="128"/>
      <c r="F1" s="128"/>
      <c r="G1" s="128"/>
      <c r="H1" s="128"/>
      <c r="I1" s="128"/>
      <c r="J1" s="129"/>
    </row>
    <row r="2" spans="1:11" s="1" customFormat="1" ht="13.15" customHeight="1" x14ac:dyDescent="0.2">
      <c r="A2" s="123" t="s">
        <v>117</v>
      </c>
      <c r="B2" s="124"/>
      <c r="C2" s="124"/>
      <c r="D2" s="124"/>
      <c r="E2" s="124"/>
      <c r="F2" s="124"/>
      <c r="G2" s="124"/>
      <c r="H2" s="124"/>
      <c r="I2" s="124"/>
      <c r="J2" s="125"/>
    </row>
    <row r="3" spans="1:11" s="1" customFormat="1" ht="13.9" customHeight="1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5"/>
    </row>
    <row r="4" spans="1:11" s="1" customFormat="1" ht="15" customHeight="1" thickBot="1" x14ac:dyDescent="0.25">
      <c r="A4" s="11" t="s">
        <v>62</v>
      </c>
      <c r="B4" s="12"/>
      <c r="C4" s="12"/>
      <c r="D4" s="12"/>
      <c r="E4" s="12"/>
      <c r="F4" s="12"/>
      <c r="G4" s="12"/>
      <c r="H4" s="12"/>
      <c r="I4" s="12"/>
      <c r="J4" s="13"/>
    </row>
    <row r="5" spans="1:11" ht="15.75" x14ac:dyDescent="0.25">
      <c r="B5" s="59"/>
      <c r="C5" s="59"/>
      <c r="D5" s="59"/>
      <c r="E5" s="131"/>
      <c r="F5" s="131"/>
      <c r="G5" s="131"/>
      <c r="H5" s="131"/>
      <c r="I5" s="131"/>
      <c r="J5" s="131"/>
      <c r="K5" s="59"/>
    </row>
    <row r="6" spans="1:11" ht="12" customHeight="1" x14ac:dyDescent="0.25">
      <c r="B6" s="137" t="s">
        <v>118</v>
      </c>
      <c r="C6" s="137"/>
      <c r="D6" s="137"/>
      <c r="E6" s="137"/>
      <c r="F6" s="137"/>
      <c r="G6" s="137"/>
      <c r="H6" s="137"/>
      <c r="I6" s="137"/>
      <c r="J6" s="60"/>
      <c r="K6" s="59"/>
    </row>
    <row r="8" spans="1:11" ht="18" x14ac:dyDescent="0.25">
      <c r="B8" s="61" t="s">
        <v>114</v>
      </c>
      <c r="E8" s="134" t="s">
        <v>124</v>
      </c>
      <c r="F8" s="134"/>
      <c r="G8" s="134"/>
      <c r="H8" s="134"/>
      <c r="I8" s="134"/>
      <c r="J8" s="134"/>
    </row>
    <row r="9" spans="1:11" ht="13.15" customHeight="1" x14ac:dyDescent="0.2">
      <c r="B9" s="139" t="s">
        <v>136</v>
      </c>
      <c r="C9" s="139"/>
      <c r="E9" s="135" t="s">
        <v>125</v>
      </c>
      <c r="F9" s="135"/>
      <c r="G9" s="135"/>
      <c r="H9" s="135"/>
      <c r="I9" s="135"/>
      <c r="J9" s="135"/>
    </row>
    <row r="10" spans="1:11" ht="31.15" customHeight="1" x14ac:dyDescent="0.2">
      <c r="A10" s="79"/>
      <c r="B10" s="140"/>
      <c r="C10" s="140"/>
      <c r="E10" s="136"/>
      <c r="F10" s="136"/>
      <c r="G10" s="136"/>
      <c r="H10" s="136"/>
      <c r="I10" s="136"/>
      <c r="J10" s="136"/>
    </row>
    <row r="11" spans="1:11" ht="15.75" x14ac:dyDescent="0.2">
      <c r="B11" s="138" t="s">
        <v>115</v>
      </c>
      <c r="C11" s="138" t="s">
        <v>116</v>
      </c>
      <c r="E11" s="132" t="s">
        <v>4</v>
      </c>
      <c r="F11" s="132" t="s">
        <v>5</v>
      </c>
      <c r="G11" s="62" t="s">
        <v>6</v>
      </c>
      <c r="H11" s="132" t="s">
        <v>7</v>
      </c>
      <c r="I11" s="132" t="s">
        <v>8</v>
      </c>
      <c r="J11" s="63" t="s">
        <v>6</v>
      </c>
    </row>
    <row r="12" spans="1:11" ht="15.75" x14ac:dyDescent="0.2">
      <c r="B12" s="138"/>
      <c r="C12" s="138"/>
      <c r="E12" s="133"/>
      <c r="F12" s="133"/>
      <c r="G12" s="64" t="s">
        <v>9</v>
      </c>
      <c r="H12" s="133"/>
      <c r="I12" s="133"/>
      <c r="J12" s="65" t="s">
        <v>9</v>
      </c>
    </row>
    <row r="13" spans="1:11" ht="19.899999999999999" customHeight="1" x14ac:dyDescent="0.25">
      <c r="B13" s="66" t="s">
        <v>111</v>
      </c>
      <c r="C13" s="82">
        <v>2</v>
      </c>
      <c r="E13" s="67" t="s">
        <v>10</v>
      </c>
      <c r="F13" s="68" t="s">
        <v>11</v>
      </c>
      <c r="G13" s="69">
        <v>300</v>
      </c>
      <c r="H13" s="67" t="s">
        <v>12</v>
      </c>
      <c r="I13" s="68" t="s">
        <v>13</v>
      </c>
      <c r="J13" s="69">
        <v>45</v>
      </c>
    </row>
    <row r="14" spans="1:11" ht="19.899999999999999" customHeight="1" x14ac:dyDescent="0.25">
      <c r="B14" s="66" t="s">
        <v>91</v>
      </c>
      <c r="C14" s="82">
        <v>12</v>
      </c>
      <c r="E14" s="67" t="s">
        <v>14</v>
      </c>
      <c r="F14" s="68" t="s">
        <v>15</v>
      </c>
      <c r="G14" s="69">
        <v>125</v>
      </c>
      <c r="H14" s="67" t="s">
        <v>16</v>
      </c>
      <c r="I14" s="68" t="s">
        <v>17</v>
      </c>
      <c r="J14" s="69">
        <v>1800</v>
      </c>
    </row>
    <row r="15" spans="1:11" ht="19.899999999999999" customHeight="1" x14ac:dyDescent="0.25">
      <c r="B15" s="66" t="s">
        <v>92</v>
      </c>
      <c r="C15" s="82">
        <v>12</v>
      </c>
      <c r="E15" s="67" t="s">
        <v>18</v>
      </c>
      <c r="F15" s="68" t="s">
        <v>19</v>
      </c>
      <c r="G15" s="69">
        <v>30</v>
      </c>
      <c r="H15" s="67" t="s">
        <v>20</v>
      </c>
      <c r="I15" s="68" t="s">
        <v>21</v>
      </c>
      <c r="J15" s="69">
        <v>150</v>
      </c>
    </row>
    <row r="16" spans="1:11" ht="19.899999999999999" customHeight="1" x14ac:dyDescent="0.25">
      <c r="B16" s="66" t="s">
        <v>85</v>
      </c>
      <c r="C16" s="82">
        <v>11</v>
      </c>
      <c r="E16" s="67" t="s">
        <v>22</v>
      </c>
      <c r="F16" s="68" t="s">
        <v>23</v>
      </c>
      <c r="G16" s="69">
        <v>1000</v>
      </c>
      <c r="H16" s="67" t="s">
        <v>24</v>
      </c>
      <c r="I16" s="68" t="s">
        <v>25</v>
      </c>
      <c r="J16" s="69">
        <v>120</v>
      </c>
    </row>
    <row r="17" spans="2:10" ht="19.899999999999999" customHeight="1" x14ac:dyDescent="0.25">
      <c r="B17" s="66" t="s">
        <v>64</v>
      </c>
      <c r="C17" s="82">
        <v>1</v>
      </c>
      <c r="E17" s="67" t="s">
        <v>26</v>
      </c>
      <c r="F17" s="68" t="s">
        <v>27</v>
      </c>
      <c r="G17" s="69">
        <v>1500</v>
      </c>
      <c r="H17" s="67" t="s">
        <v>28</v>
      </c>
      <c r="I17" s="68" t="s">
        <v>29</v>
      </c>
      <c r="J17" s="69">
        <v>100</v>
      </c>
    </row>
    <row r="18" spans="2:10" ht="19.899999999999999" customHeight="1" x14ac:dyDescent="0.25">
      <c r="B18" s="66" t="s">
        <v>80</v>
      </c>
      <c r="C18" s="82">
        <v>8</v>
      </c>
      <c r="E18" s="67" t="s">
        <v>30</v>
      </c>
      <c r="F18" s="68" t="s">
        <v>27</v>
      </c>
      <c r="G18" s="69">
        <v>1500</v>
      </c>
      <c r="H18" s="67" t="s">
        <v>31</v>
      </c>
      <c r="I18" s="68" t="s">
        <v>21</v>
      </c>
      <c r="J18" s="69">
        <v>150</v>
      </c>
    </row>
    <row r="19" spans="2:10" ht="19.899999999999999" customHeight="1" x14ac:dyDescent="0.25">
      <c r="B19" s="66" t="s">
        <v>65</v>
      </c>
      <c r="C19" s="82">
        <v>2</v>
      </c>
      <c r="E19" s="67" t="s">
        <v>32</v>
      </c>
      <c r="F19" s="68" t="s">
        <v>33</v>
      </c>
      <c r="G19" s="69">
        <v>2000</v>
      </c>
      <c r="H19" s="67" t="s">
        <v>34</v>
      </c>
      <c r="I19" s="68" t="s">
        <v>35</v>
      </c>
      <c r="J19" s="69">
        <v>70</v>
      </c>
    </row>
    <row r="20" spans="2:10" ht="19.899999999999999" customHeight="1" x14ac:dyDescent="0.25">
      <c r="B20" s="66" t="s">
        <v>86</v>
      </c>
      <c r="C20" s="82">
        <v>11</v>
      </c>
      <c r="E20" s="67" t="s">
        <v>36</v>
      </c>
      <c r="F20" s="68" t="s">
        <v>37</v>
      </c>
      <c r="G20" s="69">
        <v>25</v>
      </c>
      <c r="H20" s="67" t="s">
        <v>38</v>
      </c>
      <c r="I20" s="68" t="s">
        <v>39</v>
      </c>
      <c r="J20" s="69">
        <v>50</v>
      </c>
    </row>
    <row r="21" spans="2:10" ht="19.899999999999999" customHeight="1" x14ac:dyDescent="0.25">
      <c r="B21" s="66" t="s">
        <v>93</v>
      </c>
      <c r="C21" s="82">
        <v>12</v>
      </c>
      <c r="E21" s="67" t="s">
        <v>40</v>
      </c>
      <c r="F21" s="68" t="s">
        <v>11</v>
      </c>
      <c r="G21" s="69">
        <v>300</v>
      </c>
      <c r="H21" s="67" t="s">
        <v>41</v>
      </c>
      <c r="I21" s="68" t="s">
        <v>29</v>
      </c>
      <c r="J21" s="69">
        <v>100</v>
      </c>
    </row>
    <row r="22" spans="2:10" ht="19.899999999999999" customHeight="1" x14ac:dyDescent="0.25">
      <c r="B22" s="66" t="s">
        <v>74</v>
      </c>
      <c r="C22" s="82">
        <v>3</v>
      </c>
      <c r="E22" s="67" t="s">
        <v>42</v>
      </c>
      <c r="F22" s="68" t="s">
        <v>29</v>
      </c>
      <c r="G22" s="69">
        <v>100</v>
      </c>
      <c r="H22" s="67" t="s">
        <v>43</v>
      </c>
      <c r="I22" s="68" t="s">
        <v>44</v>
      </c>
      <c r="J22" s="69">
        <v>400</v>
      </c>
    </row>
    <row r="23" spans="2:10" ht="19.899999999999999" customHeight="1" x14ac:dyDescent="0.25">
      <c r="B23" s="66" t="s">
        <v>73</v>
      </c>
      <c r="C23" s="82">
        <v>3</v>
      </c>
      <c r="E23" s="67" t="s">
        <v>45</v>
      </c>
      <c r="F23" s="68" t="s">
        <v>21</v>
      </c>
      <c r="G23" s="69">
        <v>150</v>
      </c>
      <c r="H23" s="67" t="s">
        <v>46</v>
      </c>
      <c r="I23" s="68" t="s">
        <v>44</v>
      </c>
      <c r="J23" s="69">
        <v>400</v>
      </c>
    </row>
    <row r="24" spans="2:10" ht="19.899999999999999" customHeight="1" x14ac:dyDescent="0.25">
      <c r="B24" s="66" t="s">
        <v>67</v>
      </c>
      <c r="C24" s="82">
        <v>2</v>
      </c>
      <c r="E24" s="67" t="s">
        <v>47</v>
      </c>
      <c r="F24" s="68" t="s">
        <v>48</v>
      </c>
      <c r="G24" s="69">
        <v>130</v>
      </c>
      <c r="H24" s="67" t="s">
        <v>49</v>
      </c>
      <c r="I24" s="68" t="s">
        <v>50</v>
      </c>
      <c r="J24" s="69">
        <v>800</v>
      </c>
    </row>
    <row r="25" spans="2:10" ht="19.899999999999999" customHeight="1" x14ac:dyDescent="0.25">
      <c r="B25" s="66" t="s">
        <v>68</v>
      </c>
      <c r="C25" s="82">
        <v>2</v>
      </c>
      <c r="E25" s="67" t="s">
        <v>51</v>
      </c>
      <c r="F25" s="68" t="s">
        <v>44</v>
      </c>
      <c r="G25" s="69">
        <v>400</v>
      </c>
      <c r="H25" s="67" t="s">
        <v>52</v>
      </c>
      <c r="I25" s="68" t="s">
        <v>53</v>
      </c>
      <c r="J25" s="69">
        <v>200</v>
      </c>
    </row>
    <row r="26" spans="2:10" ht="19.899999999999999" customHeight="1" x14ac:dyDescent="0.25">
      <c r="B26" s="66" t="s">
        <v>69</v>
      </c>
      <c r="C26" s="82">
        <v>2</v>
      </c>
      <c r="E26" s="70"/>
      <c r="F26" s="71"/>
      <c r="G26" s="71"/>
      <c r="H26" s="72" t="s">
        <v>54</v>
      </c>
      <c r="I26" s="68" t="s">
        <v>44</v>
      </c>
      <c r="J26" s="69">
        <v>400</v>
      </c>
    </row>
    <row r="27" spans="2:10" ht="19.899999999999999" customHeight="1" x14ac:dyDescent="0.25">
      <c r="B27" s="66" t="s">
        <v>87</v>
      </c>
      <c r="C27" s="82">
        <v>11</v>
      </c>
      <c r="E27" s="73"/>
      <c r="F27" s="74"/>
      <c r="G27" s="75"/>
      <c r="H27" s="67" t="s">
        <v>55</v>
      </c>
      <c r="I27" s="68" t="s">
        <v>21</v>
      </c>
      <c r="J27" s="69">
        <v>150</v>
      </c>
    </row>
    <row r="28" spans="2:10" ht="19.899999999999999" customHeight="1" x14ac:dyDescent="0.25">
      <c r="B28" s="66" t="s">
        <v>75</v>
      </c>
      <c r="C28" s="82">
        <v>4</v>
      </c>
      <c r="E28" s="73"/>
      <c r="F28" s="74"/>
      <c r="G28" s="75"/>
      <c r="H28" s="67" t="s">
        <v>56</v>
      </c>
      <c r="I28" s="68" t="s">
        <v>25</v>
      </c>
      <c r="J28" s="69">
        <v>120</v>
      </c>
    </row>
    <row r="29" spans="2:10" ht="19.899999999999999" customHeight="1" x14ac:dyDescent="0.25">
      <c r="B29" s="66" t="s">
        <v>94</v>
      </c>
      <c r="C29" s="82">
        <v>12</v>
      </c>
      <c r="H29" s="67" t="s">
        <v>57</v>
      </c>
      <c r="I29" s="68" t="s">
        <v>19</v>
      </c>
      <c r="J29" s="69">
        <v>30</v>
      </c>
    </row>
    <row r="30" spans="2:10" ht="19.899999999999999" customHeight="1" x14ac:dyDescent="0.2">
      <c r="B30" s="66" t="s">
        <v>90</v>
      </c>
      <c r="C30" s="82">
        <v>12</v>
      </c>
    </row>
    <row r="31" spans="2:10" ht="19.899999999999999" customHeight="1" x14ac:dyDescent="0.2">
      <c r="B31" s="66" t="s">
        <v>135</v>
      </c>
      <c r="C31" s="82">
        <v>5</v>
      </c>
    </row>
    <row r="32" spans="2:10" ht="19.899999999999999" customHeight="1" x14ac:dyDescent="0.2">
      <c r="B32" s="66" t="s">
        <v>110</v>
      </c>
      <c r="C32" s="82">
        <v>2</v>
      </c>
      <c r="E32" s="130" t="s">
        <v>58</v>
      </c>
      <c r="F32" s="130"/>
      <c r="G32" s="130"/>
      <c r="H32" s="130"/>
    </row>
    <row r="33" spans="2:10" ht="19.899999999999999" customHeight="1" x14ac:dyDescent="0.2">
      <c r="B33" s="66" t="s">
        <v>112</v>
      </c>
      <c r="C33" s="82">
        <v>2</v>
      </c>
    </row>
    <row r="34" spans="2:10" ht="19.899999999999999" customHeight="1" x14ac:dyDescent="0.2">
      <c r="B34" s="66" t="s">
        <v>76</v>
      </c>
      <c r="C34" s="82">
        <v>6</v>
      </c>
      <c r="D34" s="76"/>
      <c r="E34" s="77"/>
      <c r="F34" s="77"/>
      <c r="G34" s="5"/>
      <c r="H34" s="17"/>
      <c r="I34" s="5"/>
      <c r="J34" s="1"/>
    </row>
    <row r="35" spans="2:10" ht="19.899999999999999" customHeight="1" x14ac:dyDescent="0.2">
      <c r="B35" s="66" t="s">
        <v>79</v>
      </c>
      <c r="C35" s="82">
        <v>8</v>
      </c>
      <c r="D35" s="78"/>
      <c r="E35" s="5"/>
      <c r="F35" s="30"/>
      <c r="G35" s="30"/>
      <c r="H35" s="5"/>
      <c r="I35" s="30"/>
      <c r="J35" s="1"/>
    </row>
    <row r="36" spans="2:10" ht="19.899999999999999" customHeight="1" x14ac:dyDescent="0.2">
      <c r="B36" s="66" t="s">
        <v>70</v>
      </c>
      <c r="C36" s="82">
        <v>2</v>
      </c>
    </row>
    <row r="37" spans="2:10" ht="19.899999999999999" customHeight="1" x14ac:dyDescent="0.2">
      <c r="B37" s="66" t="s">
        <v>77</v>
      </c>
      <c r="C37" s="82">
        <v>7</v>
      </c>
    </row>
    <row r="38" spans="2:10" ht="19.899999999999999" customHeight="1" x14ac:dyDescent="0.2">
      <c r="B38" s="66" t="s">
        <v>83</v>
      </c>
      <c r="C38" s="82">
        <v>10</v>
      </c>
    </row>
    <row r="39" spans="2:10" ht="19.899999999999999" customHeight="1" x14ac:dyDescent="0.2">
      <c r="B39" s="66" t="s">
        <v>72</v>
      </c>
      <c r="C39" s="82">
        <v>2</v>
      </c>
    </row>
    <row r="40" spans="2:10" ht="19.899999999999999" customHeight="1" x14ac:dyDescent="0.2">
      <c r="B40" s="66" t="s">
        <v>78</v>
      </c>
      <c r="C40" s="82">
        <v>8</v>
      </c>
    </row>
    <row r="41" spans="2:10" ht="19.899999999999999" customHeight="1" x14ac:dyDescent="0.2">
      <c r="B41" s="66" t="s">
        <v>109</v>
      </c>
      <c r="C41" s="82">
        <v>9</v>
      </c>
    </row>
    <row r="42" spans="2:10" ht="19.899999999999999" customHeight="1" x14ac:dyDescent="0.2">
      <c r="B42" s="66" t="s">
        <v>71</v>
      </c>
      <c r="C42" s="82">
        <v>2</v>
      </c>
    </row>
    <row r="43" spans="2:10" ht="19.899999999999999" customHeight="1" x14ac:dyDescent="0.2">
      <c r="B43" s="66" t="s">
        <v>82</v>
      </c>
      <c r="C43" s="82">
        <v>10</v>
      </c>
    </row>
    <row r="44" spans="2:10" ht="19.899999999999999" customHeight="1" x14ac:dyDescent="0.2">
      <c r="B44" s="66" t="s">
        <v>88</v>
      </c>
      <c r="C44" s="82">
        <v>11</v>
      </c>
    </row>
    <row r="45" spans="2:10" ht="19.899999999999999" customHeight="1" x14ac:dyDescent="0.2">
      <c r="B45" s="66" t="s">
        <v>84</v>
      </c>
      <c r="C45" s="82">
        <v>11</v>
      </c>
    </row>
    <row r="46" spans="2:10" ht="19.899999999999999" customHeight="1" x14ac:dyDescent="0.2">
      <c r="B46" s="66" t="s">
        <v>66</v>
      </c>
      <c r="C46" s="82">
        <v>2</v>
      </c>
    </row>
    <row r="47" spans="2:10" ht="19.899999999999999" customHeight="1" x14ac:dyDescent="0.2">
      <c r="B47" s="66" t="s">
        <v>81</v>
      </c>
      <c r="C47" s="82">
        <v>9</v>
      </c>
    </row>
    <row r="48" spans="2:10" ht="19.899999999999999" customHeight="1" x14ac:dyDescent="0.2">
      <c r="B48" s="66" t="s">
        <v>89</v>
      </c>
      <c r="C48" s="82">
        <v>12</v>
      </c>
    </row>
    <row r="49" spans="2:2" x14ac:dyDescent="0.2">
      <c r="B49" s="142" t="s">
        <v>137</v>
      </c>
    </row>
  </sheetData>
  <autoFilter ref="B11:C12">
    <sortState ref="B14:C48">
      <sortCondition ref="B11:B12"/>
    </sortState>
  </autoFilter>
  <mergeCells count="14">
    <mergeCell ref="C1:J1"/>
    <mergeCell ref="A2:J3"/>
    <mergeCell ref="E32:H32"/>
    <mergeCell ref="E5:J5"/>
    <mergeCell ref="E11:E12"/>
    <mergeCell ref="F11:F12"/>
    <mergeCell ref="H11:H12"/>
    <mergeCell ref="I11:I12"/>
    <mergeCell ref="E8:J8"/>
    <mergeCell ref="E9:J10"/>
    <mergeCell ref="B6:I6"/>
    <mergeCell ref="B11:B12"/>
    <mergeCell ref="C11:C12"/>
    <mergeCell ref="B9:C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F47"/>
  <sheetViews>
    <sheetView showZeros="0" workbookViewId="0">
      <selection activeCell="C20" sqref="C20"/>
    </sheetView>
  </sheetViews>
  <sheetFormatPr baseColWidth="10" defaultColWidth="11.5703125" defaultRowHeight="12.75" x14ac:dyDescent="0.2"/>
  <cols>
    <col min="1" max="1" width="14.28515625" style="46" customWidth="1"/>
    <col min="2" max="2" width="16" style="46" customWidth="1"/>
    <col min="3" max="3" width="11.5703125" style="1"/>
    <col min="4" max="4" width="14.140625" style="46" customWidth="1"/>
    <col min="5" max="5" width="19" style="46" customWidth="1"/>
    <col min="6" max="16384" width="11.5703125" style="1"/>
  </cols>
  <sheetData>
    <row r="2" spans="1:6" ht="15.75" x14ac:dyDescent="0.25">
      <c r="A2" s="51" t="s">
        <v>100</v>
      </c>
      <c r="B2" s="50"/>
      <c r="C2" s="42"/>
    </row>
    <row r="4" spans="1:6" x14ac:dyDescent="0.2">
      <c r="A4" s="141" t="s">
        <v>101</v>
      </c>
      <c r="B4" s="141"/>
      <c r="D4" s="141" t="s">
        <v>102</v>
      </c>
      <c r="E4" s="141"/>
      <c r="F4" s="52"/>
    </row>
    <row r="5" spans="1:6" x14ac:dyDescent="0.2">
      <c r="A5" s="46" t="str">
        <f>Livraisons!I24</f>
        <v>Forfait</v>
      </c>
      <c r="B5" s="46" t="str">
        <f>Livraisons!K24</f>
        <v xml:space="preserve">Quantité livrée (kg) </v>
      </c>
      <c r="D5" s="46" t="str">
        <f>Livraisons!I13</f>
        <v>Forfait</v>
      </c>
      <c r="E5" s="46" t="str">
        <f>Livraisons!K13</f>
        <v xml:space="preserve">Quantité livrée (kg) </v>
      </c>
    </row>
    <row r="6" spans="1:6" x14ac:dyDescent="0.2">
      <c r="A6" s="46" t="str">
        <f>CONCATENATE(Livraisons!I25,Livraisons!J25)</f>
        <v xml:space="preserve">0 </v>
      </c>
      <c r="B6" s="46">
        <f>Livraisons!K28</f>
        <v>0</v>
      </c>
      <c r="D6" s="46" t="str">
        <f>CONCATENATE(Livraisons!I14,Livraisons!J14)</f>
        <v xml:space="preserve">0 </v>
      </c>
      <c r="E6" s="46">
        <f>Livraisons!K14</f>
        <v>0</v>
      </c>
    </row>
    <row r="7" spans="1:6" x14ac:dyDescent="0.2">
      <c r="A7" s="46" t="str">
        <f>CONCATENATE(Livraisons!I26,Livraisons!J26)</f>
        <v xml:space="preserve">0 </v>
      </c>
      <c r="B7" s="46">
        <f>Livraisons!K31</f>
        <v>0</v>
      </c>
      <c r="D7" s="46" t="str">
        <f>CONCATENATE(Livraisons!I15,Livraisons!J15)</f>
        <v xml:space="preserve">0 </v>
      </c>
      <c r="E7" s="46">
        <f>Livraisons!K15</f>
        <v>0</v>
      </c>
    </row>
    <row r="8" spans="1:6" x14ac:dyDescent="0.2">
      <c r="A8" s="46" t="str">
        <f>CONCATENATE(Livraisons!I27,Livraisons!J27)</f>
        <v xml:space="preserve">0 </v>
      </c>
      <c r="B8" s="46">
        <f>Livraisons!K25</f>
        <v>0</v>
      </c>
      <c r="D8" s="46" t="str">
        <f>CONCATENATE(Livraisons!I16,Livraisons!J16)</f>
        <v xml:space="preserve">0 </v>
      </c>
      <c r="E8" s="46">
        <f>Livraisons!K16</f>
        <v>0</v>
      </c>
    </row>
    <row r="9" spans="1:6" x14ac:dyDescent="0.2">
      <c r="A9" s="46" t="str">
        <f>CONCATENATE(Livraisons!I28,Livraisons!J28)</f>
        <v xml:space="preserve">0 </v>
      </c>
      <c r="B9" s="46">
        <f>Livraisons!K29</f>
        <v>0</v>
      </c>
      <c r="D9" s="46" t="str">
        <f>CONCATENATE(Livraisons!I17,Livraisons!J17)</f>
        <v xml:space="preserve">0 </v>
      </c>
      <c r="E9" s="46">
        <f>Livraisons!K17</f>
        <v>0</v>
      </c>
    </row>
    <row r="10" spans="1:6" x14ac:dyDescent="0.2">
      <c r="A10" s="46" t="str">
        <f>CONCATENATE(Livraisons!I29,Livraisons!J29)</f>
        <v xml:space="preserve">0 </v>
      </c>
      <c r="B10" s="46">
        <f>Livraisons!K26</f>
        <v>0</v>
      </c>
      <c r="D10" s="46" t="str">
        <f>CONCATENATE(Livraisons!I18,Livraisons!J18)</f>
        <v xml:space="preserve">0 </v>
      </c>
      <c r="E10" s="46">
        <f>Livraisons!K18</f>
        <v>0</v>
      </c>
    </row>
    <row r="11" spans="1:6" x14ac:dyDescent="0.2">
      <c r="A11" s="46" t="str">
        <f>CONCATENATE(Livraisons!I30,Livraisons!J30)</f>
        <v xml:space="preserve">0 </v>
      </c>
      <c r="B11" s="46">
        <f>Livraisons!K27</f>
        <v>0</v>
      </c>
    </row>
    <row r="12" spans="1:6" x14ac:dyDescent="0.2">
      <c r="A12" s="46" t="str">
        <f>CONCATENATE(Livraisons!I31,Livraisons!J31)</f>
        <v xml:space="preserve">0 </v>
      </c>
      <c r="B12" s="46">
        <f>Livraisons!K33</f>
        <v>0</v>
      </c>
    </row>
    <row r="13" spans="1:6" x14ac:dyDescent="0.2">
      <c r="A13" s="46" t="str">
        <f>CONCATENATE(Livraisons!I32,Livraisons!J32)</f>
        <v xml:space="preserve">0 </v>
      </c>
      <c r="B13" s="46">
        <f>Livraisons!K30</f>
        <v>0</v>
      </c>
    </row>
    <row r="14" spans="1:6" x14ac:dyDescent="0.2">
      <c r="A14" s="46" t="str">
        <f>CONCATENATE(Livraisons!I33,Livraisons!J33)</f>
        <v xml:space="preserve">0 </v>
      </c>
      <c r="B14" s="46">
        <f>Livraisons!K34</f>
        <v>0</v>
      </c>
    </row>
    <row r="15" spans="1:6" x14ac:dyDescent="0.2">
      <c r="A15" s="46" t="str">
        <f>CONCATENATE(Livraisons!I34,Livraisons!J34)</f>
        <v xml:space="preserve">0 </v>
      </c>
      <c r="B15" s="46">
        <f>Livraisons!K35</f>
        <v>0</v>
      </c>
    </row>
    <row r="16" spans="1:6" x14ac:dyDescent="0.2">
      <c r="A16" s="46" t="str">
        <f>CONCATENATE(Livraisons!I35,Livraisons!J35)</f>
        <v xml:space="preserve">0 </v>
      </c>
      <c r="B16" s="46">
        <f>Livraisons!K36</f>
        <v>0</v>
      </c>
    </row>
    <row r="17" spans="1:2" x14ac:dyDescent="0.2">
      <c r="A17" s="46" t="str">
        <f>CONCATENATE(Livraisons!I36,Livraisons!J36)</f>
        <v xml:space="preserve">0 </v>
      </c>
      <c r="B17" s="46">
        <f>Livraisons!K37</f>
        <v>0</v>
      </c>
    </row>
    <row r="18" spans="1:2" x14ac:dyDescent="0.2">
      <c r="A18" s="46" t="str">
        <f>CONCATENATE(Livraisons!I37,Livraisons!J37)</f>
        <v xml:space="preserve">0 </v>
      </c>
      <c r="B18" s="46">
        <f>Livraisons!K38</f>
        <v>0</v>
      </c>
    </row>
    <row r="19" spans="1:2" x14ac:dyDescent="0.2">
      <c r="A19" s="46" t="str">
        <f>CONCATENATE(Livraisons!I38,Livraisons!J38)</f>
        <v xml:space="preserve">0 </v>
      </c>
      <c r="B19" s="46">
        <f>Livraisons!K39</f>
        <v>0</v>
      </c>
    </row>
    <row r="20" spans="1:2" x14ac:dyDescent="0.2">
      <c r="A20" s="46" t="str">
        <f>CONCATENATE(Livraisons!I39,Livraisons!J39)</f>
        <v xml:space="preserve">0 </v>
      </c>
      <c r="B20" s="46">
        <f>Livraisons!K40</f>
        <v>0</v>
      </c>
    </row>
    <row r="21" spans="1:2" x14ac:dyDescent="0.2">
      <c r="A21" s="46" t="str">
        <f>CONCATENATE(Livraisons!I40,Livraisons!J40)</f>
        <v xml:space="preserve">0 </v>
      </c>
      <c r="B21" s="46">
        <f>Livraisons!K47</f>
        <v>0</v>
      </c>
    </row>
    <row r="22" spans="1:2" x14ac:dyDescent="0.2">
      <c r="A22" s="46" t="str">
        <f>CONCATENATE(Livraisons!I41,Livraisons!J41)</f>
        <v xml:space="preserve">0 </v>
      </c>
      <c r="B22" s="46">
        <f>Livraisons!K50</f>
        <v>0</v>
      </c>
    </row>
    <row r="23" spans="1:2" x14ac:dyDescent="0.2">
      <c r="A23" s="46" t="str">
        <f>CONCATENATE(Livraisons!I42,Livraisons!J42)</f>
        <v xml:space="preserve">0 </v>
      </c>
      <c r="B23" s="46">
        <f>Livraisons!K52</f>
        <v>0</v>
      </c>
    </row>
    <row r="24" spans="1:2" x14ac:dyDescent="0.2">
      <c r="A24" s="46" t="str">
        <f>CONCATENATE(Livraisons!I43,Livraisons!J43)</f>
        <v xml:space="preserve">0 </v>
      </c>
      <c r="B24" s="46">
        <f>Livraisons!K53</f>
        <v>0</v>
      </c>
    </row>
    <row r="25" spans="1:2" x14ac:dyDescent="0.2">
      <c r="A25" s="46" t="str">
        <f>CONCATENATE(Livraisons!I44,Livraisons!J44)</f>
        <v xml:space="preserve">0 </v>
      </c>
      <c r="B25" s="46">
        <f>Livraisons!K54</f>
        <v>0</v>
      </c>
    </row>
    <row r="26" spans="1:2" x14ac:dyDescent="0.2">
      <c r="A26" s="46" t="str">
        <f>CONCATENATE(Livraisons!I45,Livraisons!J45)</f>
        <v xml:space="preserve">0 </v>
      </c>
      <c r="B26" s="46">
        <f>Livraisons!K55</f>
        <v>0</v>
      </c>
    </row>
    <row r="27" spans="1:2" x14ac:dyDescent="0.2">
      <c r="A27" s="46" t="str">
        <f>CONCATENATE(Livraisons!I46,Livraisons!J46)</f>
        <v xml:space="preserve">0 </v>
      </c>
      <c r="B27" s="46">
        <f>Livraisons!K56</f>
        <v>0</v>
      </c>
    </row>
    <row r="28" spans="1:2" x14ac:dyDescent="0.2">
      <c r="A28" s="46" t="str">
        <f>CONCATENATE(Livraisons!I47,Livraisons!J47)</f>
        <v xml:space="preserve">0 </v>
      </c>
      <c r="B28" s="46">
        <f>Livraisons!K57</f>
        <v>0</v>
      </c>
    </row>
    <row r="29" spans="1:2" x14ac:dyDescent="0.2">
      <c r="A29" s="46" t="str">
        <f>CONCATENATE(Livraisons!I48,Livraisons!J48)</f>
        <v xml:space="preserve">0 </v>
      </c>
      <c r="B29" s="46">
        <f>Livraisons!K58</f>
        <v>0</v>
      </c>
    </row>
    <row r="30" spans="1:2" x14ac:dyDescent="0.2">
      <c r="A30" s="46" t="str">
        <f>CONCATENATE(Livraisons!I49,Livraisons!J49)</f>
        <v xml:space="preserve">0 </v>
      </c>
      <c r="B30" s="46">
        <f>Livraisons!K59</f>
        <v>0</v>
      </c>
    </row>
    <row r="31" spans="1:2" x14ac:dyDescent="0.2">
      <c r="A31" s="46" t="str">
        <f>CONCATENATE(Livraisons!I50,Livraisons!J50)</f>
        <v xml:space="preserve">0 </v>
      </c>
      <c r="B31" s="46">
        <f>Livraisons!K60</f>
        <v>0</v>
      </c>
    </row>
    <row r="32" spans="1:2" x14ac:dyDescent="0.2">
      <c r="A32" s="46" t="str">
        <f>CONCATENATE(Livraisons!I51,Livraisons!J51)</f>
        <v xml:space="preserve">0 </v>
      </c>
      <c r="B32" s="46">
        <f>Livraisons!K61</f>
        <v>0</v>
      </c>
    </row>
    <row r="33" spans="1:2" x14ac:dyDescent="0.2">
      <c r="A33" s="46" t="str">
        <f>CONCATENATE(Livraisons!I52,Livraisons!J52)</f>
        <v xml:space="preserve">0 </v>
      </c>
      <c r="B33" s="46">
        <f>Livraisons!K62</f>
        <v>0</v>
      </c>
    </row>
    <row r="34" spans="1:2" x14ac:dyDescent="0.2">
      <c r="A34" s="46" t="str">
        <f>CONCATENATE(Livraisons!I53,Livraisons!J53)</f>
        <v xml:space="preserve">0 </v>
      </c>
      <c r="B34" s="46">
        <f>Livraisons!K63</f>
        <v>0</v>
      </c>
    </row>
    <row r="35" spans="1:2" x14ac:dyDescent="0.2">
      <c r="A35" s="46" t="str">
        <f>CONCATENATE(Livraisons!I54,Livraisons!J54)</f>
        <v xml:space="preserve">0 </v>
      </c>
      <c r="B35" s="46">
        <f>Livraisons!K64</f>
        <v>0</v>
      </c>
    </row>
    <row r="36" spans="1:2" x14ac:dyDescent="0.2">
      <c r="A36" s="46" t="str">
        <f>CONCATENATE(Livraisons!I55,Livraisons!J55)</f>
        <v xml:space="preserve">0 </v>
      </c>
      <c r="B36" s="46">
        <f>Livraisons!K65</f>
        <v>0</v>
      </c>
    </row>
    <row r="37" spans="1:2" x14ac:dyDescent="0.2">
      <c r="A37" s="46" t="str">
        <f>CONCATENATE(Livraisons!I56,Livraisons!J56)</f>
        <v xml:space="preserve">0 </v>
      </c>
      <c r="B37" s="46">
        <f>Livraisons!K66</f>
        <v>0</v>
      </c>
    </row>
    <row r="38" spans="1:2" x14ac:dyDescent="0.2">
      <c r="A38" s="46" t="str">
        <f>CONCATENATE(Livraisons!I57,Livraisons!J57)</f>
        <v xml:space="preserve">0 </v>
      </c>
      <c r="B38" s="46">
        <f>Livraisons!K67</f>
        <v>0</v>
      </c>
    </row>
    <row r="39" spans="1:2" x14ac:dyDescent="0.2">
      <c r="A39" s="46" t="str">
        <f>CONCATENATE(Livraisons!I58,Livraisons!J58)</f>
        <v xml:space="preserve">0 </v>
      </c>
      <c r="B39" s="46">
        <f>Livraisons!K68</f>
        <v>0</v>
      </c>
    </row>
    <row r="40" spans="1:2" x14ac:dyDescent="0.2">
      <c r="A40" s="46" t="str">
        <f>CONCATENATE(Livraisons!I59,Livraisons!J59)</f>
        <v xml:space="preserve">0 </v>
      </c>
      <c r="B40" s="46">
        <f>Livraisons!K69</f>
        <v>0</v>
      </c>
    </row>
    <row r="41" spans="1:2" x14ac:dyDescent="0.2">
      <c r="A41" s="46" t="str">
        <f>CONCATENATE(Livraisons!I60,Livraisons!J60)</f>
        <v xml:space="preserve">0 </v>
      </c>
      <c r="B41" s="46">
        <f>Livraisons!K70</f>
        <v>0</v>
      </c>
    </row>
    <row r="42" spans="1:2" x14ac:dyDescent="0.2">
      <c r="A42" s="46" t="str">
        <f>CONCATENATE(Livraisons!I61,Livraisons!J61)</f>
        <v xml:space="preserve">0 </v>
      </c>
      <c r="B42" s="46">
        <f>Livraisons!K71</f>
        <v>0</v>
      </c>
    </row>
    <row r="43" spans="1:2" x14ac:dyDescent="0.2">
      <c r="A43" s="46" t="str">
        <f>CONCATENATE(Livraisons!I62,Livraisons!J62)</f>
        <v xml:space="preserve">0 </v>
      </c>
      <c r="B43" s="46">
        <f>Livraisons!K72</f>
        <v>0</v>
      </c>
    </row>
    <row r="44" spans="1:2" x14ac:dyDescent="0.2">
      <c r="A44" s="46" t="str">
        <f>CONCATENATE(Livraisons!I63,Livraisons!J63)</f>
        <v xml:space="preserve">0 </v>
      </c>
      <c r="B44" s="46">
        <f>Livraisons!K73</f>
        <v>0</v>
      </c>
    </row>
    <row r="45" spans="1:2" x14ac:dyDescent="0.2">
      <c r="A45" s="46" t="str">
        <f>CONCATENATE(Livraisons!I64,Livraisons!J64)</f>
        <v xml:space="preserve">0 </v>
      </c>
      <c r="B45" s="46">
        <f>Livraisons!K74</f>
        <v>0</v>
      </c>
    </row>
    <row r="46" spans="1:2" x14ac:dyDescent="0.2">
      <c r="A46" s="46" t="str">
        <f>CONCATENATE(Livraisons!I65,Livraisons!J65)</f>
        <v xml:space="preserve">0 </v>
      </c>
      <c r="B46" s="46">
        <f>Livraisons!K75</f>
        <v>0</v>
      </c>
    </row>
    <row r="47" spans="1:2" x14ac:dyDescent="0.2">
      <c r="A47" s="46" t="str">
        <f>CONCATENATE(Livraisons!I66,Livraisons!J66)</f>
        <v xml:space="preserve">0 </v>
      </c>
      <c r="B47" s="46">
        <f>Livraisons!K76</f>
        <v>0</v>
      </c>
    </row>
  </sheetData>
  <sortState ref="A6:B13">
    <sortCondition ref="A5"/>
  </sortState>
  <mergeCells count="2">
    <mergeCell ref="A4:B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Livraisons</vt:lpstr>
      <vt:lpstr>Dates de Distribution </vt:lpstr>
      <vt:lpstr>Forfaits et Conversions</vt:lpstr>
      <vt:lpstr>Calculs FAM</vt:lpstr>
      <vt:lpstr>'Dates de Distribution '!Zone_d_impression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2018-02-22T16:15:01Z</cp:lastPrinted>
  <dcterms:created xsi:type="dcterms:W3CDTF">2014-06-12T14:10:40Z</dcterms:created>
  <dcterms:modified xsi:type="dcterms:W3CDTF">2018-03-19T14:47:28Z</dcterms:modified>
</cp:coreProperties>
</file>