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dfe\sdfa\bv\Dossiers thématiques\Volailles\3-covid19\202010_mesure_aide_volailles_CA\2_FAQ\"/>
    </mc:Choice>
  </mc:AlternateContent>
  <bookViews>
    <workbookView xWindow="0" yWindow="0" windowWidth="25200" windowHeight="11985"/>
  </bookViews>
  <sheets>
    <sheet name="FAQ" sheetId="1" r:id="rId1"/>
    <sheet name="calcul MB RI"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3" l="1"/>
  <c r="B10" i="3"/>
  <c r="B13" i="3" l="1"/>
  <c r="B14" i="3" s="1"/>
  <c r="B15" i="3" s="1"/>
</calcChain>
</file>

<file path=xl/sharedStrings.xml><?xml version="1.0" encoding="utf-8"?>
<sst xmlns="http://schemas.openxmlformats.org/spreadsheetml/2006/main" count="91" uniqueCount="64">
  <si>
    <t>THEMATIQUE</t>
  </si>
  <si>
    <t>N°</t>
  </si>
  <si>
    <t>QUESTION</t>
  </si>
  <si>
    <t>REPONSE</t>
  </si>
  <si>
    <t>Marge brute</t>
  </si>
  <si>
    <t>Est-ce que le calcul de la marge brute est le même pour le critère d'éligibilité et le calcul du montant d'aide ?</t>
  </si>
  <si>
    <t xml:space="preserve">Oui, c’est la même marge brute, le montant de l’aide correspond à un « taux d’aide X » de la perte de marge brute (MB) sur l’activité d’élevage avicole totale </t>
  </si>
  <si>
    <t>Dans une exploitation ayant une activité d'abattage, découpe, transformation, faut-il comptabiliser l'activité d'abattage, découpe, transformation dans le calcul de la marge brute ?</t>
  </si>
  <si>
    <t>Dans le calcul des marges brutes, ne pourrait-on s’appuyer sur les marges brutes établies par bande par le groupement de producteur et multiplié par le nombre de bandes à l’année ? (en s’assurant que les charges demandées soient bien inclus dedans) ? ce serait une méthode rapide (dès lors que l’éleveur a bien ses données) pour reconstituer sur l’année civile ?</t>
  </si>
  <si>
    <r>
      <rPr>
        <sz val="7"/>
        <color rgb="FF000000"/>
        <rFont val="Calibri"/>
        <family val="2"/>
        <scheme val="minor"/>
      </rPr>
      <t xml:space="preserve"> </t>
    </r>
    <r>
      <rPr>
        <sz val="11"/>
        <color rgb="FF000000"/>
        <rFont val="Calibri"/>
        <family val="2"/>
        <scheme val="minor"/>
      </rPr>
      <t>Le calcul de la marge brute doit-il inclure l’ensemble de l’activité d’élevage , même s’il y a d’autres espèces de volailles ?</t>
    </r>
  </si>
  <si>
    <t xml:space="preserve"> Pour les exploitations installées à partir du 2/01/2019, cela n’est pas très clair non plus : une MB de référence sera reconstituée : 
o En référence au PE : une MB mensuelle moyenne théorique sera calculée et multipliée par 12 pour obtenir une référence complète
o Et ? ou ? En utilisant une référence reconstituée, c’est à dire en calculant une moyenne mensuelle sur les mois de production réels avant le 16/03/2020 et en la multipliant par 12 pour obtenir une référence adaptée.
Au final, on va comparer quoi à quoi?</t>
  </si>
  <si>
    <t xml:space="preserve"> Pour calculer la perte, il faut les données de 2020 et une référence : 2019. Concernant les exploitants installés depuis le 2/01/2020, il est précisé : une marge brute de référence sera reconstituée : 
o En référence au PE (plan d’entreprise) : une marge brute quotidienne moyenne théorique sera calculée et multipliée par la durée de la période de production 2020 pour obtenir une référence sur la même durée de production
o Et ? ou ? En utilisant une référence reconstituée, c’est-à-dire, en calculant la MB sur la période allant de la date d’installation au 15/03/2020 inclus et en reconstituant au prorata temporis une MB sur une période équivalente à la période de production.
Est-il possible d’avoir un exemple concret ? 
</t>
  </si>
  <si>
    <t>Le calcul des marges brutes doit être réalisé par un comptable avec  les données comptables et de production réelles de l'éleveur.</t>
  </si>
  <si>
    <t xml:space="preserve">Le calcul de perte de marge brute se fait obligatoirement sur l’année civile. Or bon nombre d’exploitations clôturent leurs comptes à d’autres périodes (ex 31 mars, 30 juin, 30 septembre…). Comment  reconstituer les produits (ventes +/- variations de stocks ?) ou les charges au 31/12 sans engendrer des travaux de comptabilité supplémentaires. Peut-on faire une extrapolation ou une estimation (au prorata temporis ?)
</t>
  </si>
  <si>
    <t>Un éleveur de cheptel reproducteur indépendant d'une entreprise de sélection accouvage peut être considéré comme un éleveur qui supporte les coûts qui l'ont amené à subir directement les pertes dues aux restrictions sanitaires suite à l'épidémie de COVID19.
Les coûts ne doivent en aucun cas être supportés d'une manière ou d'une autre par l'entreprise de sélection/accouvage</t>
  </si>
  <si>
    <t>Données à renseigner (vert)</t>
  </si>
  <si>
    <t>Date de début d’activité :</t>
  </si>
  <si>
    <t>MB de la date de début au 15 mars 2020 inclus :</t>
  </si>
  <si>
    <t>Date de début de la période d’indemnisation</t>
  </si>
  <si>
    <t>MB de la date de début d’indemnisation au 31/12/2019</t>
  </si>
  <si>
    <t>MB à déclarer pour la période d’indemnisation</t>
  </si>
  <si>
    <t>Calcul des MB de référence à déclarer :</t>
  </si>
  <si>
    <t>Durée de la période d’indemnisation :</t>
  </si>
  <si>
    <t>Durée de la période de production avant 16 mars</t>
  </si>
  <si>
    <t>Début de la période de référence :</t>
  </si>
  <si>
    <t>Marge brute de la période de référence reconstituée (du début de période de référence au 31/12/2019)</t>
  </si>
  <si>
    <t>MB à déclarer pour la période de référence</t>
  </si>
  <si>
    <t>Perte de marge brute (pour mémoire)</t>
  </si>
  <si>
    <t>taux de perte MB (pour mémoire)</t>
  </si>
  <si>
    <t>Eléments pour calcul :</t>
  </si>
  <si>
    <t>Date début confinement</t>
  </si>
  <si>
    <t>Début indemnisation par défaut</t>
  </si>
  <si>
    <t>Fin période indemnisation</t>
  </si>
  <si>
    <t>Conformément à la décision INTV-GECRI 2021-14 : une attestation comptable (établie par un centre de gestion agréé, un expert-comptable ou un com-missaire aux comptes identifié, pour le compte du demandeur en utilisant le modèle-type en annexe) faisant état des marges brutes pour les années 2020 et 2019  pour l’activité d’élevage avicole totale de l’exploitation. Il appartient au demandeur de vérifier la bonne complétude de ce document avant dépôt de la demande dans le téléservice (voir le modèle présent dans l'annexe de la décision).
- Cas général (installation avant le 01 janvier 2019 ou avec reprise de l’historique comptable de l’exploitation en cas de reprise/fusion/scission avec continuité d’activité);
- Exploitants installés à partir du 2 janvier 2020, pour lesquels l’année de production 2020 est incom-plète et la référence de production 2019 inexistante (voir point 1.2 de la décision FranceAgriMer);
- Exploitants installés à partir du 2 janvier 2019, pour lesquels l’année de production 2020 est complète et la référence de production 2019 incomplète (voir point 1.2 de la décision FranceAgriMer).</t>
  </si>
  <si>
    <t>Caractère de l'entreprise</t>
  </si>
  <si>
    <t>Attestation comptable</t>
  </si>
  <si>
    <t>Exploitation en forfait agricole sans comptabilité</t>
  </si>
  <si>
    <t xml:space="preserve">Le calcul de la perte de marge brute se fait sur une année civile car il s'agit de comparer l'année civile 2020 au cours de laquelle les éleveurs ont été fortement touchés par les conséquences des restrictions sanitaires liées à la COVID19 à une année de référence.
Il existe plusieurs méthodes de reconstituer une année civile pour les comptables qui sont libres d'utiliser la méthode qu'ils souhaitent dès lors que seules les données comptables réelles de l'éleveur sont utilisées.
La méthode suivante peut par exemple être mise en oeuvre : 
Pour chaque éleveur : 
1 - Déterminer le taux de marge brute, c'est-à-dire le ratio chiffre d'affaire/marge brute (CA/MB) sur la dernière marge connue en clôture décalée (ex : 30/06/19 pour un éleveur qui clôture au 30/06)
      o   Récupérer le CA de l'année civile 2019 de l'ensemble des productions volailles de ce même dossier
      o   Appliquer le taux de marge brute déterminé
On obtient ainsi une MB recalculée pour l’année civile 2019
2 - Refaire la même opération pour 2020
     o   Récupérer le CA de l'année civile 2020
     o   Appliquer le taux de marge brute déterminé préalablement
On obtient ainsi une MB recalculée pour l’année civile 2020
Comparer ainsi les 2 marges reconstituées et vérifier l’atteinte de baisse de 30 %
</t>
  </si>
  <si>
    <t xml:space="preserve">Le calcul de la marge brute doit inclure l'ensemble de l'activité d'élevage de volailles, quelles que soient les espèces de volailles élevées dans l'exploitation. </t>
  </si>
  <si>
    <t>Pour les exploitants installés depuis le 02/01/2020, il est proposé d'utiliser une méthode au choix parmi 2 méthodes proposées : 
  - soit la référence au PE (plan d'entreprise) ;
  - soit une référence reconstituée
(voir la méthode de calcul proposée en onglet "calcul MB RI")</t>
  </si>
  <si>
    <t>MàJ du 21/04/2021</t>
  </si>
  <si>
    <t>X</t>
  </si>
  <si>
    <r>
      <rPr>
        <sz val="11"/>
        <rFont val="Calibri"/>
        <family val="2"/>
        <scheme val="minor"/>
      </rPr>
      <t>Pour les exploitants installés depuis le 02/01/2019 qui n'ont pas de marge brute de référence, il est proposé d'utiliser une méthode au choix parmi 2 méthodes proposées : 
  - soit la référence au PE (plan d'entreprise) ;
  - soit une référence reconstituée
(voir la méthode de calcul proposée en onglet "calcul MB RI")</t>
    </r>
    <r>
      <rPr>
        <sz val="11"/>
        <color rgb="FFFF0000"/>
        <rFont val="Calibri"/>
        <family val="2"/>
        <scheme val="minor"/>
      </rPr>
      <t xml:space="preserve">
</t>
    </r>
  </si>
  <si>
    <t>Faut-il comptabiliser les frais de ramassage des canards dans la Marge brute (avant abattage) ?</t>
  </si>
  <si>
    <t>Non, mais il faut les déclarer dans le cadre du plafond.</t>
  </si>
  <si>
    <t>Oui, les frais de ramassage des canards sont à comptabiliser dans le calcul de la marge brute.</t>
  </si>
  <si>
    <t xml:space="preserve">Remplissage de l’attestation comptable </t>
  </si>
  <si>
    <t>Les MB à renseigner concernent les étapes d’élevage. La production d’œufs doit-elle être intégrée ?</t>
  </si>
  <si>
    <t>Pour le calcul de la MB annuelle il faut utiliser la somme des produits annuels de l'activité d'élevage de volailles.</t>
  </si>
  <si>
    <t>Fonds de solidarité</t>
  </si>
  <si>
    <t>Pour les éleveurs de reproducteurs, que recouvre la notion "indépendant d'une entreprise de sélection/accouvage" ? Il ne faut pas avoir de contrat qui lie le producteur ? il faut que l'éleveur soit propriétaire des animaux seulement ?</t>
  </si>
  <si>
    <t>Sur le modèle d'attestation comptable pour les cas de récents installés, quelles dates sont attendues sur le champ "indiquez les dates retenues pour le calcul" ? La période allant de date d'installation au 31/12/2021 ?</t>
  </si>
  <si>
    <t>Non, le calcul de la marge brute concerne l'activité d'élevage avicole. En l'absence de prix à la fin de l'activité d'élevage, le comptable doit calculer une marge reconstituée avant l'étape d'abattage.</t>
  </si>
  <si>
    <t>Comment faire la demande d’aide covid pour les éleveurs n'ayant pas de comptable ? Qu'en est-il des éleveurs qui sont au forfait agricole ?</t>
  </si>
  <si>
    <r>
      <t xml:space="preserve">Conformément à la décision INTV-GECRI 2021-14, la demande, quelle que soit la situation de l'éleveur, doit être accompagnée d'une attestation comptable (établie par un centre de gestion agréé, un expert-comptable ou un commissaire aux comptes identifié, pour le compte du demandeur en utilisant le modèle-type en annexe) faisant état des marges brutes pour les années 2020 et 2019  pour l’activité d’élevage avicole totale de l’exploitation. </t>
    </r>
    <r>
      <rPr>
        <strike/>
        <sz val="11"/>
        <rFont val="Calibri"/>
        <family val="2"/>
        <scheme val="minor"/>
      </rPr>
      <t xml:space="preserve">
</t>
    </r>
    <r>
      <rPr>
        <sz val="11"/>
        <rFont val="Calibri"/>
        <family val="2"/>
        <scheme val="minor"/>
      </rPr>
      <t>Il appartient donc à l'éleveur de se rapprocher d'un comptable pour établir une attestation.</t>
    </r>
  </si>
  <si>
    <t>MàJ du 24/04/2021</t>
  </si>
  <si>
    <t>Concernant l’aide pour la filière avicole, les contrats d’intégration sont-ils concernés ?</t>
  </si>
  <si>
    <t>Contrats d'intégration</t>
  </si>
  <si>
    <t>Comment établir un prix de vente des animaux hors abattage, découpe, transformation pour le calcul des marges brutes 2019 et 2020 pour les éleveurs de canards/volailles avec transformation et vente directe?</t>
  </si>
  <si>
    <t xml:space="preserve">Lorsque l’on a plusieurs activités : bovins, poulets canards : on fait comment ? doit-on réorganiser les marges par type d’activités ? 
</t>
  </si>
  <si>
    <t>Le calcul de la marge brute doit inclure l'ensemble de l'activité d'élevage de volailles, quelles que soient les espèces de volailles élevées dans l'exploitation. (cf question 6). Le calcul de la marge brute n'inclus pas l'activité bovins.</t>
  </si>
  <si>
    <t>Tout éleveur remplissant les critères d'éligibilité est concerné par le dispositif, quel que soit le type de contrat</t>
  </si>
  <si>
    <t>MàJ du 19/05/2021</t>
  </si>
  <si>
    <t>Pour déterminer le prix de vente fictif de l'animal de l'atelier production à l'atelier transformation, il est possible d'utiliser les forfaits (valeur marchande objective - VMO) utilisés dans le cadre de l'indemnisation des animaux qui ont été abattus sur ordre de l'administration. 
En filière courte, les forfaits sont les suivants : 
Canards prêt-à-gaver (PAG) : 13,45€
Canards à gaver : 25,351€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</si>
</sst>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40C]_-;\-* #,##0.00\ [$€-40C]_-;_-* &quot;-&quot;??\ [$€-40C]_-;_-@_-"/>
  </numFmts>
  <fonts count="8" x14ac:knownFonts="1">
    <font>
      <sz val="11"/>
      <color theme="1"/>
      <name val="Calibri"/>
      <family val="2"/>
      <scheme val="minor"/>
    </font>
    <font>
      <sz val="11"/>
      <color rgb="FF000000"/>
      <name val="Calibri"/>
      <family val="2"/>
      <scheme val="minor"/>
    </font>
    <font>
      <sz val="11"/>
      <name val="Calibri"/>
      <family val="2"/>
      <scheme val="minor"/>
    </font>
    <font>
      <sz val="7"/>
      <color rgb="FF00000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strike/>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26">
    <xf numFmtId="0" fontId="0" fillId="0" borderId="0" xfId="0"/>
    <xf numFmtId="0" fontId="1" fillId="0" borderId="1" xfId="0" applyFont="1" applyBorder="1" applyAlignment="1">
      <alignment horizontal="left" vertical="top" wrapText="1"/>
    </xf>
    <xf numFmtId="0" fontId="0" fillId="0" borderId="1" xfId="0" applyFont="1" applyBorder="1" applyAlignment="1">
      <alignment horizontal="left" vertical="top" wrapText="1"/>
    </xf>
    <xf numFmtId="0" fontId="0" fillId="0" borderId="0" xfId="0" applyFont="1" applyAlignment="1">
      <alignment vertical="top" wrapText="1"/>
    </xf>
    <xf numFmtId="0" fontId="0" fillId="0" borderId="0" xfId="0" applyAlignment="1">
      <alignment horizontal="left" vertical="top"/>
    </xf>
    <xf numFmtId="0" fontId="6" fillId="0" borderId="0" xfId="0" applyFont="1" applyAlignment="1">
      <alignment horizontal="left" vertical="top"/>
    </xf>
    <xf numFmtId="0" fontId="0" fillId="0" borderId="0" xfId="0" applyAlignment="1">
      <alignment horizontal="right" vertical="top"/>
    </xf>
    <xf numFmtId="14" fontId="0" fillId="0" borderId="0" xfId="0" applyNumberFormat="1" applyAlignment="1">
      <alignment horizontal="right" vertical="top"/>
    </xf>
    <xf numFmtId="0" fontId="0" fillId="2" borderId="0" xfId="0" applyFill="1" applyAlignment="1">
      <alignment horizontal="right" vertical="top"/>
    </xf>
    <xf numFmtId="14" fontId="0" fillId="2" borderId="0" xfId="0" applyNumberFormat="1" applyFill="1" applyAlignment="1">
      <alignment horizontal="right" vertical="top"/>
    </xf>
    <xf numFmtId="164" fontId="0" fillId="2" borderId="0" xfId="0" applyNumberFormat="1" applyFill="1" applyAlignment="1">
      <alignment horizontal="right" vertical="top"/>
    </xf>
    <xf numFmtId="10" fontId="0" fillId="2" borderId="0" xfId="1" applyNumberFormat="1" applyFont="1" applyFill="1" applyAlignment="1">
      <alignment horizontal="right" vertical="top"/>
    </xf>
    <xf numFmtId="14" fontId="0" fillId="3" borderId="0" xfId="0" applyNumberFormat="1" applyFill="1" applyAlignment="1">
      <alignment horizontal="right" vertical="top"/>
    </xf>
    <xf numFmtId="164" fontId="0" fillId="3" borderId="0" xfId="0" applyNumberFormat="1" applyFill="1" applyAlignment="1">
      <alignment horizontal="right" vertical="top"/>
    </xf>
    <xf numFmtId="0" fontId="0" fillId="0" borderId="0" xfId="0" applyFont="1" applyBorder="1" applyAlignment="1">
      <alignment horizontal="left" vertical="top" wrapText="1"/>
    </xf>
    <xf numFmtId="0" fontId="0" fillId="0" borderId="0" xfId="0" applyFont="1" applyBorder="1" applyAlignment="1">
      <alignment horizontal="center" vertical="top" wrapText="1"/>
    </xf>
    <xf numFmtId="0" fontId="0" fillId="0" borderId="0" xfId="0" applyFont="1" applyBorder="1" applyAlignment="1">
      <alignmen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0" fillId="0" borderId="1" xfId="0" applyFont="1" applyBorder="1" applyAlignment="1">
      <alignment vertical="top" wrapText="1"/>
    </xf>
    <xf numFmtId="0" fontId="6" fillId="4" borderId="1" xfId="0" applyFont="1" applyFill="1" applyBorder="1" applyAlignment="1">
      <alignment vertical="top" wrapText="1"/>
    </xf>
    <xf numFmtId="0" fontId="2" fillId="0" borderId="1" xfId="0" applyFont="1" applyBorder="1" applyAlignment="1">
      <alignment vertical="top" wrapText="1"/>
    </xf>
    <xf numFmtId="0" fontId="2" fillId="0" borderId="0" xfId="0" applyFont="1" applyAlignment="1">
      <alignment vertical="top" wrapText="1"/>
    </xf>
    <xf numFmtId="0" fontId="6" fillId="4" borderId="2" xfId="0" applyFont="1" applyFill="1" applyBorder="1" applyAlignment="1">
      <alignment vertical="top" wrapText="1"/>
    </xf>
    <xf numFmtId="0" fontId="0" fillId="0" borderId="2" xfId="0" applyFont="1" applyBorder="1" applyAlignment="1">
      <alignment vertical="top"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topLeftCell="A13" zoomScale="90" zoomScaleNormal="90" workbookViewId="0">
      <selection activeCell="D19" sqref="D19"/>
    </sheetView>
  </sheetViews>
  <sheetFormatPr baseColWidth="10" defaultRowHeight="15" x14ac:dyDescent="0.25"/>
  <cols>
    <col min="1" max="1" width="30.7109375" style="14" customWidth="1"/>
    <col min="2" max="2" width="5.28515625" style="15" customWidth="1"/>
    <col min="3" max="3" width="50.5703125" style="16" customWidth="1"/>
    <col min="4" max="4" width="74.85546875" style="16" customWidth="1"/>
    <col min="5" max="5" width="15" style="3" customWidth="1"/>
    <col min="6" max="6" width="14.85546875" style="3" customWidth="1"/>
    <col min="7" max="7" width="13.85546875" style="3" customWidth="1"/>
    <col min="8" max="16384" width="11.42578125" style="3"/>
  </cols>
  <sheetData>
    <row r="1" spans="1:7" ht="38.25" customHeight="1" x14ac:dyDescent="0.25">
      <c r="A1" s="19" t="s">
        <v>0</v>
      </c>
      <c r="B1" s="19" t="s">
        <v>1</v>
      </c>
      <c r="C1" s="19" t="s">
        <v>2</v>
      </c>
      <c r="D1" s="19" t="s">
        <v>3</v>
      </c>
      <c r="E1" s="21" t="s">
        <v>40</v>
      </c>
      <c r="F1" s="24" t="s">
        <v>55</v>
      </c>
      <c r="G1" s="21" t="s">
        <v>62</v>
      </c>
    </row>
    <row r="2" spans="1:7" ht="29.25" customHeight="1" x14ac:dyDescent="0.25">
      <c r="A2" s="2" t="s">
        <v>4</v>
      </c>
      <c r="B2" s="2">
        <v>1</v>
      </c>
      <c r="C2" s="2" t="s">
        <v>5</v>
      </c>
      <c r="D2" s="2" t="s">
        <v>6</v>
      </c>
      <c r="E2" s="20" t="s">
        <v>41</v>
      </c>
      <c r="F2" s="25"/>
      <c r="G2" s="20"/>
    </row>
    <row r="3" spans="1:7" ht="60" x14ac:dyDescent="0.25">
      <c r="A3" s="2" t="s">
        <v>4</v>
      </c>
      <c r="B3" s="2">
        <v>2</v>
      </c>
      <c r="C3" s="2" t="s">
        <v>7</v>
      </c>
      <c r="D3" s="2" t="s">
        <v>52</v>
      </c>
      <c r="E3" s="20" t="s">
        <v>41</v>
      </c>
      <c r="F3" s="25"/>
      <c r="G3" s="20"/>
    </row>
    <row r="4" spans="1:7" ht="360" x14ac:dyDescent="0.25">
      <c r="A4" s="2" t="s">
        <v>4</v>
      </c>
      <c r="B4" s="2">
        <v>3</v>
      </c>
      <c r="C4" s="1" t="s">
        <v>13</v>
      </c>
      <c r="D4" s="2" t="s">
        <v>37</v>
      </c>
      <c r="E4" s="20" t="s">
        <v>41</v>
      </c>
      <c r="F4" s="25"/>
      <c r="G4" s="20"/>
    </row>
    <row r="5" spans="1:7" ht="285" x14ac:dyDescent="0.25">
      <c r="A5" s="2" t="s">
        <v>4</v>
      </c>
      <c r="B5" s="2">
        <v>4</v>
      </c>
      <c r="C5" s="17" t="s">
        <v>11</v>
      </c>
      <c r="D5" s="2" t="s">
        <v>39</v>
      </c>
      <c r="E5" s="20" t="s">
        <v>41</v>
      </c>
      <c r="F5" s="25" t="s">
        <v>41</v>
      </c>
      <c r="G5" s="20"/>
    </row>
    <row r="6" spans="1:7" ht="180" x14ac:dyDescent="0.25">
      <c r="A6" s="2" t="s">
        <v>4</v>
      </c>
      <c r="B6" s="2">
        <v>5</v>
      </c>
      <c r="C6" s="1" t="s">
        <v>10</v>
      </c>
      <c r="D6" s="18" t="s">
        <v>42</v>
      </c>
      <c r="E6" s="20" t="s">
        <v>41</v>
      </c>
      <c r="F6" s="25" t="s">
        <v>41</v>
      </c>
      <c r="G6" s="20"/>
    </row>
    <row r="7" spans="1:7" ht="54" customHeight="1" x14ac:dyDescent="0.25">
      <c r="A7" s="2" t="s">
        <v>4</v>
      </c>
      <c r="B7" s="2">
        <v>6</v>
      </c>
      <c r="C7" s="1" t="s">
        <v>9</v>
      </c>
      <c r="D7" s="2" t="s">
        <v>38</v>
      </c>
      <c r="E7" s="20" t="s">
        <v>41</v>
      </c>
      <c r="F7" s="25"/>
      <c r="G7" s="20"/>
    </row>
    <row r="8" spans="1:7" ht="120" x14ac:dyDescent="0.25">
      <c r="A8" s="2" t="s">
        <v>4</v>
      </c>
      <c r="B8" s="2">
        <v>7</v>
      </c>
      <c r="C8" s="1" t="s">
        <v>8</v>
      </c>
      <c r="D8" s="2" t="s">
        <v>12</v>
      </c>
      <c r="E8" s="20" t="s">
        <v>41</v>
      </c>
      <c r="F8" s="25"/>
      <c r="G8" s="20"/>
    </row>
    <row r="9" spans="1:7" ht="90" x14ac:dyDescent="0.25">
      <c r="A9" s="2" t="s">
        <v>34</v>
      </c>
      <c r="B9" s="2">
        <v>8</v>
      </c>
      <c r="C9" s="2" t="s">
        <v>50</v>
      </c>
      <c r="D9" s="2" t="s">
        <v>14</v>
      </c>
      <c r="E9" s="20" t="s">
        <v>41</v>
      </c>
      <c r="F9" s="20"/>
      <c r="G9" s="20"/>
    </row>
    <row r="10" spans="1:7" ht="240" x14ac:dyDescent="0.25">
      <c r="A10" s="2" t="s">
        <v>35</v>
      </c>
      <c r="B10" s="2">
        <v>9</v>
      </c>
      <c r="C10" s="2" t="s">
        <v>51</v>
      </c>
      <c r="D10" s="17" t="s">
        <v>33</v>
      </c>
      <c r="E10" s="20" t="s">
        <v>41</v>
      </c>
      <c r="F10" s="20"/>
      <c r="G10" s="20"/>
    </row>
    <row r="11" spans="1:7" s="23" customFormat="1" ht="135.75" customHeight="1" x14ac:dyDescent="0.25">
      <c r="A11" s="17" t="s">
        <v>36</v>
      </c>
      <c r="B11" s="17">
        <v>10</v>
      </c>
      <c r="C11" s="17" t="s">
        <v>53</v>
      </c>
      <c r="D11" s="17" t="s">
        <v>54</v>
      </c>
      <c r="E11" s="22" t="s">
        <v>41</v>
      </c>
      <c r="F11" s="22" t="s">
        <v>41</v>
      </c>
      <c r="G11" s="22"/>
    </row>
    <row r="12" spans="1:7" x14ac:dyDescent="0.25">
      <c r="A12" s="2" t="s">
        <v>49</v>
      </c>
      <c r="B12" s="2">
        <v>11</v>
      </c>
      <c r="C12" s="2"/>
      <c r="D12" s="2" t="s">
        <v>44</v>
      </c>
      <c r="E12" s="20"/>
      <c r="F12" s="20" t="s">
        <v>41</v>
      </c>
      <c r="G12" s="20"/>
    </row>
    <row r="13" spans="1:7" ht="30" x14ac:dyDescent="0.25">
      <c r="A13" s="2" t="s">
        <v>4</v>
      </c>
      <c r="B13" s="17">
        <v>12</v>
      </c>
      <c r="C13" s="2" t="s">
        <v>43</v>
      </c>
      <c r="D13" s="2" t="s">
        <v>45</v>
      </c>
      <c r="E13" s="20"/>
      <c r="F13" s="20" t="s">
        <v>41</v>
      </c>
      <c r="G13" s="20"/>
    </row>
    <row r="14" spans="1:7" ht="30" x14ac:dyDescent="0.25">
      <c r="A14" s="2" t="s">
        <v>46</v>
      </c>
      <c r="B14" s="2">
        <v>13</v>
      </c>
      <c r="C14" s="20" t="s">
        <v>47</v>
      </c>
      <c r="D14" s="20" t="s">
        <v>48</v>
      </c>
      <c r="E14" s="20"/>
      <c r="F14" s="20" t="s">
        <v>41</v>
      </c>
      <c r="G14" s="20"/>
    </row>
    <row r="15" spans="1:7" ht="105" x14ac:dyDescent="0.25">
      <c r="A15" s="2" t="s">
        <v>4</v>
      </c>
      <c r="B15" s="17">
        <v>14</v>
      </c>
      <c r="C15" s="20" t="s">
        <v>58</v>
      </c>
      <c r="D15" s="20" t="s">
        <v>63</v>
      </c>
      <c r="E15" s="20"/>
      <c r="F15" s="20"/>
      <c r="G15" s="20" t="s">
        <v>41</v>
      </c>
    </row>
    <row r="16" spans="1:7" ht="60" x14ac:dyDescent="0.25">
      <c r="A16" s="2" t="s">
        <v>4</v>
      </c>
      <c r="B16" s="2">
        <v>15</v>
      </c>
      <c r="C16" s="20" t="s">
        <v>59</v>
      </c>
      <c r="D16" s="20" t="s">
        <v>60</v>
      </c>
      <c r="E16" s="20"/>
      <c r="F16" s="20"/>
      <c r="G16" s="20" t="s">
        <v>41</v>
      </c>
    </row>
    <row r="17" spans="1:7" ht="30" x14ac:dyDescent="0.25">
      <c r="A17" s="2" t="s">
        <v>57</v>
      </c>
      <c r="B17" s="17">
        <v>16</v>
      </c>
      <c r="C17" s="20" t="s">
        <v>56</v>
      </c>
      <c r="D17" s="20" t="s">
        <v>61</v>
      </c>
      <c r="E17" s="20"/>
      <c r="F17" s="20"/>
      <c r="G17" s="20" t="s">
        <v>41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0"/>
  <sheetViews>
    <sheetView workbookViewId="0">
      <selection activeCell="A18" sqref="A18"/>
    </sheetView>
  </sheetViews>
  <sheetFormatPr baseColWidth="10" defaultRowHeight="15" x14ac:dyDescent="0.25"/>
  <cols>
    <col min="1" max="1" width="49.85546875" style="4" customWidth="1"/>
    <col min="2" max="2" width="20.5703125" style="6" customWidth="1"/>
    <col min="3" max="16384" width="11.42578125" style="4"/>
  </cols>
  <sheetData>
    <row r="3" spans="1:3" x14ac:dyDescent="0.25">
      <c r="A3" s="5" t="s">
        <v>15</v>
      </c>
    </row>
    <row r="4" spans="1:3" x14ac:dyDescent="0.25">
      <c r="A4" s="4" t="s">
        <v>16</v>
      </c>
      <c r="B4" s="12">
        <v>43800</v>
      </c>
    </row>
    <row r="5" spans="1:3" x14ac:dyDescent="0.25">
      <c r="A5" s="4" t="s">
        <v>17</v>
      </c>
      <c r="B5" s="13">
        <v>10000</v>
      </c>
    </row>
    <row r="6" spans="1:3" x14ac:dyDescent="0.25">
      <c r="A6" s="4" t="s">
        <v>18</v>
      </c>
      <c r="B6" s="9">
        <v>43831</v>
      </c>
    </row>
    <row r="7" spans="1:3" x14ac:dyDescent="0.25">
      <c r="A7" s="4" t="s">
        <v>19</v>
      </c>
      <c r="B7" s="13">
        <v>5000</v>
      </c>
      <c r="C7" s="5" t="s">
        <v>20</v>
      </c>
    </row>
    <row r="9" spans="1:3" x14ac:dyDescent="0.25">
      <c r="A9" s="5" t="s">
        <v>21</v>
      </c>
    </row>
    <row r="10" spans="1:3" x14ac:dyDescent="0.25">
      <c r="A10" s="4" t="s">
        <v>22</v>
      </c>
      <c r="B10" s="8">
        <f>B20-B6+1</f>
        <v>366</v>
      </c>
    </row>
    <row r="11" spans="1:3" x14ac:dyDescent="0.25">
      <c r="A11" s="4" t="s">
        <v>23</v>
      </c>
      <c r="B11" s="8">
        <f>B18-B4+1</f>
        <v>107</v>
      </c>
    </row>
    <row r="12" spans="1:3" x14ac:dyDescent="0.25">
      <c r="A12" s="4" t="s">
        <v>24</v>
      </c>
      <c r="B12" s="9">
        <v>43466</v>
      </c>
    </row>
    <row r="13" spans="1:3" x14ac:dyDescent="0.25">
      <c r="A13" s="4" t="s">
        <v>25</v>
      </c>
      <c r="B13" s="10">
        <f>B5*B10/B11</f>
        <v>34205.607476635516</v>
      </c>
      <c r="C13" s="5" t="s">
        <v>26</v>
      </c>
    </row>
    <row r="14" spans="1:3" x14ac:dyDescent="0.25">
      <c r="A14" s="4" t="s">
        <v>27</v>
      </c>
      <c r="B14" s="10">
        <f>B13-B7</f>
        <v>29205.607476635516</v>
      </c>
    </row>
    <row r="15" spans="1:3" x14ac:dyDescent="0.25">
      <c r="A15" s="4" t="s">
        <v>28</v>
      </c>
      <c r="B15" s="11">
        <f>B14/B13</f>
        <v>0.85382513661202186</v>
      </c>
    </row>
    <row r="17" spans="1:2" x14ac:dyDescent="0.25">
      <c r="A17" s="5" t="s">
        <v>29</v>
      </c>
    </row>
    <row r="18" spans="1:2" x14ac:dyDescent="0.25">
      <c r="A18" s="4" t="s">
        <v>30</v>
      </c>
      <c r="B18" s="7">
        <v>43906</v>
      </c>
    </row>
    <row r="19" spans="1:2" x14ac:dyDescent="0.25">
      <c r="A19" s="4" t="s">
        <v>31</v>
      </c>
      <c r="B19" s="7">
        <v>43831</v>
      </c>
    </row>
    <row r="20" spans="1:2" x14ac:dyDescent="0.25">
      <c r="A20" s="4" t="s">
        <v>32</v>
      </c>
      <c r="B20" s="7">
        <v>44196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FAQ</vt:lpstr>
      <vt:lpstr>calcul MB RI</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Gaelle CORCY</dc:creator>
  <cp:lastModifiedBy>Gaelle CORCY</cp:lastModifiedBy>
  <dcterms:created xsi:type="dcterms:W3CDTF">2021-03-25T09:36:53Z</dcterms:created>
  <dcterms:modified xsi:type="dcterms:W3CDTF">2021-05-20T09:59:47Z</dcterms:modified>
</cp:coreProperties>
</file>